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9740" windowHeight="7575" activeTab="33"/>
  </bookViews>
  <sheets>
    <sheet name="ALL" sheetId="31" r:id="rId1"/>
    <sheet name="S37922936_observations (1)" sheetId="2" state="hidden" r:id="rId2"/>
    <sheet name="S37922835_observations" sheetId="1" state="hidden" r:id="rId3"/>
    <sheet name="S37937209_observations" sheetId="3" state="hidden" r:id="rId4"/>
    <sheet name="S37937448_observations" sheetId="4" state="hidden" r:id="rId5"/>
    <sheet name="S38026913_observations" sheetId="5" state="hidden" r:id="rId6"/>
    <sheet name="S38055229_observations" sheetId="6" state="hidden" r:id="rId7"/>
    <sheet name="S38055335_observations" sheetId="7" state="hidden" r:id="rId8"/>
    <sheet name="S38055387_observations" sheetId="8" state="hidden" r:id="rId9"/>
    <sheet name="S38055833_observations" sheetId="9" state="hidden" r:id="rId10"/>
    <sheet name="S38068182_observations" sheetId="10" state="hidden" r:id="rId11"/>
    <sheet name="S38068499_observations (1)" sheetId="11" state="hidden" r:id="rId12"/>
    <sheet name="S38068593_observations" sheetId="12" state="hidden" r:id="rId13"/>
    <sheet name="S38069082_observations" sheetId="13" state="hidden" r:id="rId14"/>
    <sheet name="S38187018_observations" sheetId="14" state="hidden" r:id="rId15"/>
    <sheet name="S38187103_observations" sheetId="15" state="hidden" r:id="rId16"/>
    <sheet name="S38187235_observations" sheetId="16" state="hidden" r:id="rId17"/>
    <sheet name="S38189365_observations" sheetId="17" state="hidden" r:id="rId18"/>
    <sheet name="S38189464_observations" sheetId="18" state="hidden" r:id="rId19"/>
    <sheet name="S38189513_observations" sheetId="19" state="hidden" r:id="rId20"/>
    <sheet name="S38189736_observations" sheetId="20" state="hidden" r:id="rId21"/>
    <sheet name="S38190575_observations" sheetId="21" state="hidden" r:id="rId22"/>
    <sheet name="S38190659_observations" sheetId="22" state="hidden" r:id="rId23"/>
    <sheet name="S38191173_observations" sheetId="23" state="hidden" r:id="rId24"/>
    <sheet name="S38191254_observations" sheetId="24" state="hidden" r:id="rId25"/>
    <sheet name="S38191587_observations" sheetId="25" state="hidden" r:id="rId26"/>
    <sheet name="S38191628_observations" sheetId="26" state="hidden" r:id="rId27"/>
    <sheet name="ALL (2)" sheetId="32" r:id="rId28"/>
    <sheet name="Pivot" sheetId="34" r:id="rId29"/>
    <sheet name="S38200426_observations" sheetId="27" state="hidden" r:id="rId30"/>
    <sheet name="S38200439_observations" sheetId="28" state="hidden" r:id="rId31"/>
    <sheet name="S38200615_observations" sheetId="29" state="hidden" r:id="rId32"/>
    <sheet name="S38205926_observations" sheetId="30" state="hidden" r:id="rId33"/>
    <sheet name="Table of Group Sighting" sheetId="35" r:id="rId34"/>
    <sheet name="Table of All Sightings" sheetId="40" r:id="rId35"/>
  </sheets>
  <calcPr calcId="145621"/>
  <pivotCaches>
    <pivotCache cacheId="0" r:id="rId36"/>
  </pivotCaches>
</workbook>
</file>

<file path=xl/calcChain.xml><?xml version="1.0" encoding="utf-8"?>
<calcChain xmlns="http://schemas.openxmlformats.org/spreadsheetml/2006/main">
  <c r="Y6" i="35" l="1"/>
  <c r="Y5" i="35"/>
  <c r="AG5" i="40"/>
  <c r="AH102" i="40"/>
  <c r="AG102" i="40"/>
  <c r="AH101" i="40"/>
  <c r="AG101" i="40"/>
  <c r="AH100" i="40"/>
  <c r="AG100" i="40"/>
  <c r="AH99" i="40"/>
  <c r="AG99" i="40"/>
  <c r="AH98" i="40"/>
  <c r="AG98" i="40"/>
  <c r="AH97" i="40"/>
  <c r="AG97" i="40"/>
  <c r="AH96" i="40"/>
  <c r="AG96" i="40"/>
  <c r="AH95" i="40"/>
  <c r="AG95" i="40"/>
  <c r="AH94" i="40"/>
  <c r="AG94" i="40"/>
  <c r="AH93" i="40"/>
  <c r="AG93" i="40"/>
  <c r="AH92" i="40"/>
  <c r="AG92" i="40"/>
  <c r="AH91" i="40"/>
  <c r="AG91" i="40"/>
  <c r="AH90" i="40"/>
  <c r="AG90" i="40"/>
  <c r="AH89" i="40"/>
  <c r="AG89" i="40"/>
  <c r="AH88" i="40"/>
  <c r="AG88" i="40"/>
  <c r="AH87" i="40"/>
  <c r="AG87" i="40"/>
  <c r="AH86" i="40"/>
  <c r="AG86" i="40"/>
  <c r="AH85" i="40"/>
  <c r="AG85" i="40"/>
  <c r="AH84" i="40"/>
  <c r="AG84" i="40"/>
  <c r="AH83" i="40"/>
  <c r="AG83" i="40"/>
  <c r="AH82" i="40"/>
  <c r="AG82" i="40"/>
  <c r="AH81" i="40"/>
  <c r="AG81" i="40"/>
  <c r="AH80" i="40"/>
  <c r="AG80" i="40"/>
  <c r="AH79" i="40"/>
  <c r="AG79" i="40"/>
  <c r="AH78" i="40"/>
  <c r="AG78" i="40"/>
  <c r="AH77" i="40"/>
  <c r="AG77" i="40"/>
  <c r="AH76" i="40"/>
  <c r="AG76" i="40"/>
  <c r="AH75" i="40"/>
  <c r="AG75" i="40"/>
  <c r="AH74" i="40"/>
  <c r="AG74" i="40"/>
  <c r="AH73" i="40"/>
  <c r="AG73" i="40"/>
  <c r="AH72" i="40"/>
  <c r="AG72" i="40"/>
  <c r="AH71" i="40"/>
  <c r="AG71" i="40"/>
  <c r="AH70" i="40"/>
  <c r="AG70" i="40"/>
  <c r="AH69" i="40"/>
  <c r="AG69" i="40"/>
  <c r="AH68" i="40"/>
  <c r="AG68" i="40"/>
  <c r="AH67" i="40"/>
  <c r="AG67" i="40"/>
  <c r="AH66" i="40"/>
  <c r="AG66" i="40"/>
  <c r="AH65" i="40"/>
  <c r="AG65" i="40"/>
  <c r="AH64" i="40"/>
  <c r="AG64" i="40"/>
  <c r="AH63" i="40"/>
  <c r="AG63" i="40"/>
  <c r="AH62" i="40"/>
  <c r="AG62" i="40"/>
  <c r="AH61" i="40"/>
  <c r="AG61" i="40"/>
  <c r="AH60" i="40"/>
  <c r="AG60" i="40"/>
  <c r="AH59" i="40"/>
  <c r="AG59" i="40"/>
  <c r="AH58" i="40"/>
  <c r="AG58" i="40"/>
  <c r="AH57" i="40"/>
  <c r="AG57" i="40"/>
  <c r="AH56" i="40"/>
  <c r="AG56" i="40"/>
  <c r="AH55" i="40"/>
  <c r="AG55" i="40"/>
  <c r="AH54" i="40"/>
  <c r="AG54" i="40"/>
  <c r="AH53" i="40"/>
  <c r="AG53" i="40"/>
  <c r="AH52" i="40"/>
  <c r="AG52" i="40"/>
  <c r="AH51" i="40"/>
  <c r="AG51" i="40"/>
  <c r="AH50" i="40"/>
  <c r="AG50" i="40"/>
  <c r="AH49" i="40"/>
  <c r="AG49" i="40"/>
  <c r="AH48" i="40"/>
  <c r="AG48" i="40"/>
  <c r="AH47" i="40"/>
  <c r="AG47" i="40"/>
  <c r="AH46" i="40"/>
  <c r="AG46" i="40"/>
  <c r="AH45" i="40"/>
  <c r="AG45" i="40"/>
  <c r="AH44" i="40"/>
  <c r="AG44" i="40"/>
  <c r="AH43" i="40"/>
  <c r="AG43" i="40"/>
  <c r="AH42" i="40"/>
  <c r="AG42" i="40"/>
  <c r="AH41" i="40"/>
  <c r="AG41" i="40"/>
  <c r="AH40" i="40"/>
  <c r="AG40" i="40"/>
  <c r="AH39" i="40"/>
  <c r="AG39" i="40"/>
  <c r="AH38" i="40"/>
  <c r="AG38" i="40"/>
  <c r="AH37" i="40"/>
  <c r="AG37" i="40"/>
  <c r="AH36" i="40"/>
  <c r="AG36" i="40"/>
  <c r="AH35" i="40"/>
  <c r="AG35" i="40"/>
  <c r="AH34" i="40"/>
  <c r="AG34" i="40"/>
  <c r="AH33" i="40"/>
  <c r="AG33" i="40"/>
  <c r="AH32" i="40"/>
  <c r="AG32" i="40"/>
  <c r="AH31" i="40"/>
  <c r="AG31" i="40"/>
  <c r="AH30" i="40"/>
  <c r="AG30" i="40"/>
  <c r="AH29" i="40"/>
  <c r="AG29" i="40"/>
  <c r="AH28" i="40"/>
  <c r="AG28" i="40"/>
  <c r="AH27" i="40"/>
  <c r="AG27" i="40"/>
  <c r="AH26" i="40"/>
  <c r="AG26" i="40"/>
  <c r="AH25" i="40"/>
  <c r="AG25" i="40"/>
  <c r="AH24" i="40"/>
  <c r="AG24" i="40"/>
  <c r="AH23" i="40"/>
  <c r="AG23" i="40"/>
  <c r="AH22" i="40"/>
  <c r="AG22" i="40"/>
  <c r="AH21" i="40"/>
  <c r="AG21" i="40"/>
  <c r="AH20" i="40"/>
  <c r="AG20" i="40"/>
  <c r="AH19" i="40"/>
  <c r="AG19" i="40"/>
  <c r="AH18" i="40"/>
  <c r="AG18" i="40"/>
  <c r="AH17" i="40"/>
  <c r="AG17" i="40"/>
  <c r="AH16" i="40"/>
  <c r="AG16" i="40"/>
  <c r="AH15" i="40"/>
  <c r="AG15" i="40"/>
  <c r="AH14" i="40"/>
  <c r="AG14" i="40"/>
  <c r="AH13" i="40"/>
  <c r="AG13" i="40"/>
  <c r="AH12" i="40"/>
  <c r="AG12" i="40"/>
  <c r="AH11" i="40"/>
  <c r="AG11" i="40"/>
  <c r="AH10" i="40"/>
  <c r="AG10" i="40"/>
  <c r="AH9" i="40"/>
  <c r="AG9" i="40"/>
  <c r="AH8" i="40"/>
  <c r="AG8" i="40"/>
  <c r="AH7" i="40"/>
  <c r="AG7" i="40"/>
  <c r="AF6" i="40"/>
  <c r="AE6" i="40"/>
  <c r="AD6" i="40"/>
  <c r="AC6" i="40"/>
  <c r="AB6" i="40"/>
  <c r="AA6" i="40"/>
  <c r="Z6" i="40"/>
  <c r="Y6" i="40"/>
  <c r="X6" i="40"/>
  <c r="W6" i="40"/>
  <c r="V6" i="40"/>
  <c r="U6" i="40"/>
  <c r="T6" i="40"/>
  <c r="S6" i="40"/>
  <c r="R6" i="40"/>
  <c r="Q6" i="40"/>
  <c r="P6" i="40"/>
  <c r="O6" i="40"/>
  <c r="N6" i="40"/>
  <c r="M6" i="40"/>
  <c r="L6" i="40"/>
  <c r="K6" i="40"/>
  <c r="J6" i="40"/>
  <c r="I6" i="40"/>
  <c r="H6" i="40"/>
  <c r="G6" i="40"/>
  <c r="F6" i="40"/>
  <c r="E6" i="40"/>
  <c r="D6" i="40"/>
  <c r="C6" i="40"/>
  <c r="Y59" i="35" l="1"/>
  <c r="Z59" i="35"/>
  <c r="Y27" i="35"/>
  <c r="Z27" i="35"/>
  <c r="Y31" i="35"/>
  <c r="Z31" i="35"/>
  <c r="Y44" i="35"/>
  <c r="Z44" i="35"/>
  <c r="Y94" i="35"/>
  <c r="Z94" i="35"/>
  <c r="Y76" i="35"/>
  <c r="Z76" i="35"/>
  <c r="Y30" i="35"/>
  <c r="Z30" i="35"/>
  <c r="Y75" i="35"/>
  <c r="Z75" i="35"/>
  <c r="Y32" i="35"/>
  <c r="Z32" i="35"/>
  <c r="Y56" i="35"/>
  <c r="Z56" i="35"/>
  <c r="Y101" i="35"/>
  <c r="Z101" i="35"/>
  <c r="Y68" i="35"/>
  <c r="Z68" i="35"/>
  <c r="Y89" i="35"/>
  <c r="Z89" i="35"/>
  <c r="Y47" i="35"/>
  <c r="Z47" i="35"/>
  <c r="Y91" i="35"/>
  <c r="Z91" i="35"/>
  <c r="Y70" i="35"/>
  <c r="Z70" i="35"/>
  <c r="Y72" i="35"/>
  <c r="Z72" i="35"/>
  <c r="Y50" i="35"/>
  <c r="Z50" i="35"/>
  <c r="Y85" i="35"/>
  <c r="Z85" i="35"/>
  <c r="Y96" i="35"/>
  <c r="Z96" i="35"/>
  <c r="Y81" i="35"/>
  <c r="Z81" i="35"/>
  <c r="Y82" i="35"/>
  <c r="Z82" i="35"/>
  <c r="Y51" i="35"/>
  <c r="Z51" i="35"/>
  <c r="Y57" i="35"/>
  <c r="Z57" i="35"/>
  <c r="Y19" i="35"/>
  <c r="Z19" i="35"/>
  <c r="Y77" i="35"/>
  <c r="Z77" i="35"/>
  <c r="Y40" i="35"/>
  <c r="Z40" i="35"/>
  <c r="Y74" i="35"/>
  <c r="Z74" i="35"/>
  <c r="Y49" i="35"/>
  <c r="Z49" i="35"/>
  <c r="Y54" i="35"/>
  <c r="Z54" i="35"/>
  <c r="Y29" i="35"/>
  <c r="Z29" i="35"/>
  <c r="Y18" i="35"/>
  <c r="Z18" i="35"/>
  <c r="Y63" i="35"/>
  <c r="Z63" i="35"/>
  <c r="Y48" i="35"/>
  <c r="Z48" i="35"/>
  <c r="Y35" i="35"/>
  <c r="Z35" i="35"/>
  <c r="Y64" i="35"/>
  <c r="Z64" i="35"/>
  <c r="Y69" i="35"/>
  <c r="Z69" i="35"/>
  <c r="Y39" i="35"/>
  <c r="Z39" i="35"/>
  <c r="Y12" i="35"/>
  <c r="Z12" i="35"/>
  <c r="Y90" i="35"/>
  <c r="Z90" i="35"/>
  <c r="Y67" i="35"/>
  <c r="Z67" i="35"/>
  <c r="Y46" i="35"/>
  <c r="Z46" i="35"/>
  <c r="Y11" i="35"/>
  <c r="Z11" i="35"/>
  <c r="Y34" i="35"/>
  <c r="Z34" i="35"/>
  <c r="Y15" i="35"/>
  <c r="Z15" i="35"/>
  <c r="Y41" i="35"/>
  <c r="Z41" i="35"/>
  <c r="Y79" i="35"/>
  <c r="Z79" i="35"/>
  <c r="Y25" i="35"/>
  <c r="Z25" i="35"/>
  <c r="Y80" i="35"/>
  <c r="Z80" i="35"/>
  <c r="Y24" i="35"/>
  <c r="Z24" i="35"/>
  <c r="Y23" i="35"/>
  <c r="Z23" i="35"/>
  <c r="Y60" i="35"/>
  <c r="Z60" i="35"/>
  <c r="Y98" i="35"/>
  <c r="Z98" i="35"/>
  <c r="Y10" i="35"/>
  <c r="Z10" i="35"/>
  <c r="Y36" i="35"/>
  <c r="Z36" i="35"/>
  <c r="Y13" i="35"/>
  <c r="Z13" i="35"/>
  <c r="Y102" i="35"/>
  <c r="Z102" i="35"/>
  <c r="Y58" i="35"/>
  <c r="Z58" i="35"/>
  <c r="Y8" i="35"/>
  <c r="Z8" i="35"/>
  <c r="Y14" i="35"/>
  <c r="Z14" i="35"/>
  <c r="Y62" i="35"/>
  <c r="Z62" i="35"/>
  <c r="Y43" i="35"/>
  <c r="Z43" i="35"/>
  <c r="Y97" i="35"/>
  <c r="Z97" i="35"/>
  <c r="Y45" i="35"/>
  <c r="Z45" i="35"/>
  <c r="Y87" i="35"/>
  <c r="Z87" i="35"/>
  <c r="Y93" i="35"/>
  <c r="Z93" i="35"/>
  <c r="Y99" i="35"/>
  <c r="Z99" i="35"/>
  <c r="Y17" i="35"/>
  <c r="Z17" i="35"/>
  <c r="Y21" i="35"/>
  <c r="Z21" i="35"/>
  <c r="Y53" i="35"/>
  <c r="Z53" i="35"/>
  <c r="Y66" i="35"/>
  <c r="Z66" i="35"/>
  <c r="Y65" i="35"/>
  <c r="Z65" i="35"/>
  <c r="Y100" i="35"/>
  <c r="Z100" i="35"/>
  <c r="Y71" i="35"/>
  <c r="Z71" i="35"/>
  <c r="Y73" i="35"/>
  <c r="Z73" i="35"/>
  <c r="Y26" i="35"/>
  <c r="Z26" i="35"/>
  <c r="Y9" i="35"/>
  <c r="Z9" i="35"/>
  <c r="Y37" i="35"/>
  <c r="Z37" i="35"/>
  <c r="Y38" i="35"/>
  <c r="Z38" i="35"/>
  <c r="Y61" i="35"/>
  <c r="Z61" i="35"/>
  <c r="Y95" i="35"/>
  <c r="Z95" i="35"/>
  <c r="Y52" i="35"/>
  <c r="Z52" i="35"/>
  <c r="Y16" i="35"/>
  <c r="Z16" i="35"/>
  <c r="Y20" i="35"/>
  <c r="Z20" i="35"/>
  <c r="Y78" i="35"/>
  <c r="Z78" i="35"/>
  <c r="Y42" i="35"/>
  <c r="Z42" i="35"/>
  <c r="Y88" i="35"/>
  <c r="Z88" i="35"/>
  <c r="Y84" i="35"/>
  <c r="Z84" i="35"/>
  <c r="Y22" i="35"/>
  <c r="Z22" i="35"/>
  <c r="Y86" i="35"/>
  <c r="Z86" i="35"/>
  <c r="Y7" i="35"/>
  <c r="Z7" i="35"/>
  <c r="Y55" i="35"/>
  <c r="Z55" i="35"/>
  <c r="Y83" i="35"/>
  <c r="Z83" i="35"/>
  <c r="Y92" i="35"/>
  <c r="Z92" i="35"/>
  <c r="Y33" i="35"/>
  <c r="Z33" i="35"/>
  <c r="Z28" i="35"/>
  <c r="Y28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D6" i="35"/>
  <c r="C6" i="35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147" i="32"/>
  <c r="E148" i="32"/>
  <c r="E149" i="32"/>
  <c r="E201" i="32"/>
  <c r="E202" i="32"/>
  <c r="E200" i="32"/>
  <c r="E199" i="32"/>
  <c r="E173" i="32"/>
  <c r="E174" i="32"/>
  <c r="E175" i="32"/>
  <c r="E176" i="32"/>
  <c r="E177" i="32"/>
  <c r="E178" i="32"/>
  <c r="E159" i="32"/>
  <c r="E160" i="32"/>
  <c r="E161" i="32"/>
  <c r="E162" i="32"/>
  <c r="E163" i="32"/>
  <c r="E164" i="32"/>
  <c r="E165" i="32"/>
  <c r="E166" i="32"/>
  <c r="E167" i="32"/>
  <c r="E168" i="32"/>
  <c r="E169" i="32"/>
  <c r="E170" i="32"/>
  <c r="E171" i="32"/>
  <c r="E172" i="32"/>
  <c r="E150" i="32"/>
  <c r="E151" i="32"/>
  <c r="E152" i="32"/>
  <c r="E153" i="32"/>
  <c r="E154" i="32"/>
  <c r="E155" i="32"/>
  <c r="E156" i="32"/>
  <c r="E157" i="32"/>
  <c r="E158" i="32"/>
  <c r="E193" i="32"/>
  <c r="E194" i="32"/>
  <c r="E195" i="32"/>
  <c r="E196" i="32"/>
  <c r="E197" i="32"/>
  <c r="E198" i="32"/>
  <c r="E47" i="32"/>
  <c r="E48" i="32"/>
  <c r="E49" i="32"/>
  <c r="E50" i="32"/>
  <c r="E51" i="32"/>
  <c r="E52" i="32"/>
  <c r="E53" i="32"/>
  <c r="E54" i="32"/>
  <c r="E55" i="32"/>
  <c r="E56" i="32"/>
  <c r="E57" i="32"/>
  <c r="E58" i="32"/>
  <c r="E59" i="32"/>
  <c r="E60" i="32"/>
  <c r="E61" i="32"/>
  <c r="E62" i="32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8" i="32"/>
  <c r="E89" i="32"/>
  <c r="E90" i="32"/>
  <c r="E91" i="32"/>
  <c r="E92" i="32"/>
  <c r="E93" i="32"/>
  <c r="E94" i="32"/>
  <c r="E95" i="32"/>
  <c r="E96" i="32"/>
  <c r="E97" i="32"/>
  <c r="E98" i="32"/>
  <c r="E99" i="32"/>
  <c r="E100" i="32"/>
  <c r="E101" i="32"/>
  <c r="E102" i="32"/>
  <c r="E103" i="32"/>
  <c r="E104" i="32"/>
  <c r="E105" i="32"/>
  <c r="E106" i="32"/>
  <c r="E107" i="32"/>
  <c r="E108" i="32"/>
  <c r="E109" i="32"/>
  <c r="E110" i="32"/>
  <c r="E111" i="32"/>
  <c r="E112" i="32"/>
  <c r="E113" i="32"/>
  <c r="E114" i="32"/>
  <c r="E115" i="32"/>
  <c r="E116" i="32"/>
  <c r="E117" i="32"/>
  <c r="E118" i="32"/>
  <c r="E119" i="32"/>
  <c r="E120" i="32"/>
  <c r="E121" i="32"/>
  <c r="E122" i="32"/>
  <c r="E123" i="32"/>
  <c r="E124" i="32"/>
  <c r="E125" i="32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E139" i="32"/>
  <c r="E140" i="32"/>
  <c r="E141" i="32"/>
  <c r="E142" i="32"/>
  <c r="E143" i="32"/>
  <c r="E144" i="32"/>
  <c r="E181" i="32"/>
  <c r="E182" i="32"/>
  <c r="E183" i="32"/>
  <c r="E184" i="32"/>
  <c r="E185" i="32"/>
  <c r="E186" i="32"/>
  <c r="E187" i="32"/>
  <c r="E188" i="32"/>
  <c r="E189" i="32"/>
  <c r="E190" i="32"/>
  <c r="E191" i="32"/>
  <c r="E192" i="32"/>
  <c r="E145" i="32"/>
  <c r="E146" i="32"/>
  <c r="E86" i="32"/>
  <c r="E87" i="32"/>
  <c r="E83" i="32"/>
  <c r="E84" i="32"/>
  <c r="E85" i="32"/>
  <c r="E180" i="32"/>
  <c r="E179" i="32"/>
  <c r="E2" i="32"/>
</calcChain>
</file>

<file path=xl/sharedStrings.xml><?xml version="1.0" encoding="utf-8"?>
<sst xmlns="http://schemas.openxmlformats.org/spreadsheetml/2006/main" count="4434" uniqueCount="242">
  <si>
    <t>Species</t>
  </si>
  <si>
    <t>Count</t>
  </si>
  <si>
    <t>Location</t>
  </si>
  <si>
    <t>Observation type</t>
  </si>
  <si>
    <t>Observation date</t>
  </si>
  <si>
    <t>Start Time</t>
  </si>
  <si>
    <t>Duration</t>
  </si>
  <si>
    <t>Distance</t>
  </si>
  <si>
    <t>Area</t>
  </si>
  <si>
    <t>Elevation</t>
  </si>
  <si>
    <t>Party Size</t>
  </si>
  <si>
    <t>Complete Checklist</t>
  </si>
  <si>
    <t># of species</t>
  </si>
  <si>
    <t>Comments</t>
  </si>
  <si>
    <t>Broad-tailed Hummingbird</t>
  </si>
  <si>
    <t>Bandelier NM--Ponderosa Campground</t>
  </si>
  <si>
    <t>Traveling</t>
  </si>
  <si>
    <t>50 minute(s)</t>
  </si>
  <si>
    <t>1.609 kilometer(s)</t>
  </si>
  <si>
    <t>10 species</t>
  </si>
  <si>
    <t>Hairy Woodpecker</t>
  </si>
  <si>
    <t>Western Wood-Pewee</t>
  </si>
  <si>
    <t>Steller's Jay</t>
  </si>
  <si>
    <t>Violet-green Swallow</t>
  </si>
  <si>
    <t>Dawn flight song</t>
  </si>
  <si>
    <t>White-breasted Nuthatch</t>
  </si>
  <si>
    <t>Pygmy Nuthatch</t>
  </si>
  <si>
    <t>Western Bluebird</t>
  </si>
  <si>
    <t>Dark-eyed Junco (Gray-headed)</t>
  </si>
  <si>
    <t>Spotted Towhee</t>
  </si>
  <si>
    <t>30 minute(s)</t>
  </si>
  <si>
    <t>0.805 kilometer(s)</t>
  </si>
  <si>
    <t>8 species</t>
  </si>
  <si>
    <t>Common Raven</t>
  </si>
  <si>
    <t>Mountain Chickadee</t>
  </si>
  <si>
    <t>Heard</t>
  </si>
  <si>
    <t>Feeding fledglings.</t>
  </si>
  <si>
    <t>Chipping Sparrow</t>
  </si>
  <si>
    <t>Turkey Vulture</t>
  </si>
  <si>
    <t>Bandelier NM - Frijoles Canyon</t>
  </si>
  <si>
    <t>3 hour(s), 30 minute(s)</t>
  </si>
  <si>
    <t>4.023 kilometer(s)</t>
  </si>
  <si>
    <t>18 species</t>
  </si>
  <si>
    <t>Mourning Dove</t>
  </si>
  <si>
    <t>Acorn Woodpecker</t>
  </si>
  <si>
    <t>Peregrine Falcon</t>
  </si>
  <si>
    <t>Cordilleran Flycatcher</t>
  </si>
  <si>
    <t>Ash-throated Flycatcher</t>
  </si>
  <si>
    <t>Plumbeous Vireo</t>
  </si>
  <si>
    <t>Warbling Vireo</t>
  </si>
  <si>
    <t>Canyon Wren</t>
  </si>
  <si>
    <t>American Robin</t>
  </si>
  <si>
    <t>Valles Caldera NP--Visitor's Center</t>
  </si>
  <si>
    <t>1 hour(s), 55 minute(s)</t>
  </si>
  <si>
    <t>14.484 kilometer(s)</t>
  </si>
  <si>
    <t>9 species</t>
  </si>
  <si>
    <t>Northern Flicker</t>
  </si>
  <si>
    <t>Barn Swallow</t>
  </si>
  <si>
    <t>7 nests on welcome bldg.</t>
  </si>
  <si>
    <t>Mountain Bluebird</t>
  </si>
  <si>
    <t>Savannah Sparrow</t>
  </si>
  <si>
    <t>Red-winged Blackbird</t>
  </si>
  <si>
    <t>Eastern Meadowlark (Lilian's)</t>
  </si>
  <si>
    <t>White-throated Swift</t>
  </si>
  <si>
    <t>Carson NF -- Echo Amphitheater</t>
  </si>
  <si>
    <t>Stationary</t>
  </si>
  <si>
    <t>21 minute(s)</t>
  </si>
  <si>
    <t>3 species</t>
  </si>
  <si>
    <t>Canyon Towhee</t>
  </si>
  <si>
    <t>Green-tailed Towhee</t>
  </si>
  <si>
    <t>NM:Zuni Mountains: Cottonwood Gulch</t>
  </si>
  <si>
    <t>15 minute(s)</t>
  </si>
  <si>
    <t>0.161 kilometer(s)</t>
  </si>
  <si>
    <t>2 species</t>
  </si>
  <si>
    <t>NM:Zuni Mountains: Cottonwood Gulch: LO Hill</t>
  </si>
  <si>
    <t>0.322 kilometer(s)</t>
  </si>
  <si>
    <t>1 species</t>
  </si>
  <si>
    <t>Gray Flycatcher</t>
  </si>
  <si>
    <t>0.483 kilometer(s)</t>
  </si>
  <si>
    <t>NM:El Malpais NM:Big Tubes Area</t>
  </si>
  <si>
    <t>4 hour(s)</t>
  </si>
  <si>
    <t>3.219 kilometer(s)</t>
  </si>
  <si>
    <t>6 species</t>
  </si>
  <si>
    <t>3 territories, associated with Four Windows Cave, Seven Bridges, and Big Ice Cave. Nest seen on 7 Bridges Tube.</t>
  </si>
  <si>
    <t>Hepatic Tanager</t>
  </si>
  <si>
    <t>1.239 kilometer(s)</t>
  </si>
  <si>
    <t>14 species</t>
  </si>
  <si>
    <t>singing</t>
  </si>
  <si>
    <t>Say's Phoebe</t>
  </si>
  <si>
    <t>Pinyon Jay</t>
  </si>
  <si>
    <t>approximate number. Flock working the ground in vicinity of Big Tubes parking lot when we ventured onto the lava flow and still there when we returned.</t>
  </si>
  <si>
    <t>Purple Martin</t>
  </si>
  <si>
    <t>flew overhead singing. all dark swallows seeen.</t>
  </si>
  <si>
    <t>1 hour(s)</t>
  </si>
  <si>
    <t>Maybe more, but at least one of each sex frequenting two feeders erected the day before.  No Rufous Hums.</t>
  </si>
  <si>
    <t>here and there.</t>
  </si>
  <si>
    <t>Very active and frequently present as singles. No indication of a family flock.</t>
  </si>
  <si>
    <t>Typical tight flock of vocal explorers. Seen looking into bluebird nest when female was inside. Video.</t>
  </si>
  <si>
    <t>El Morro NM</t>
  </si>
  <si>
    <t>Juniper Titmouse</t>
  </si>
  <si>
    <t>Lazuli Bunting</t>
  </si>
  <si>
    <t>4 species</t>
  </si>
  <si>
    <t>20 minute(s)</t>
  </si>
  <si>
    <t>NM:RioArriba:RioGrande near Embudo</t>
  </si>
  <si>
    <t>Song Sparrow</t>
  </si>
  <si>
    <t>Yellow-breasted Chat</t>
  </si>
  <si>
    <t>X</t>
  </si>
  <si>
    <t>Mallard</t>
  </si>
  <si>
    <t>female with ducklings</t>
  </si>
  <si>
    <t>Wood Duck</t>
  </si>
  <si>
    <t>15 species</t>
  </si>
  <si>
    <t>Fred Baca Park</t>
  </si>
  <si>
    <t>American Goldfinch</t>
  </si>
  <si>
    <t>House Finch</t>
  </si>
  <si>
    <t>Brown-headed Cowbird</t>
  </si>
  <si>
    <t>Great-tailed Grackle</t>
  </si>
  <si>
    <t>Yellow Warbler</t>
  </si>
  <si>
    <t>Barn Swallow (American)</t>
  </si>
  <si>
    <t>Black-billed Magpie</t>
  </si>
  <si>
    <t>Woodhouse's Scrub-Jay</t>
  </si>
  <si>
    <t>Willow Flycatcher</t>
  </si>
  <si>
    <t>Northern Flicker (Red-shafted)</t>
  </si>
  <si>
    <t>White-winged Dove</t>
  </si>
  <si>
    <t>Eurasian Collared-Dove</t>
  </si>
  <si>
    <t>17 species</t>
  </si>
  <si>
    <t>2 hour(s), 30 minute(s)</t>
  </si>
  <si>
    <t>Williams Lake Trailhead Area</t>
  </si>
  <si>
    <t>Lincoln's Sparrow</t>
  </si>
  <si>
    <t>Yellow-rumped Warbler (Audubon's)</t>
  </si>
  <si>
    <t>Hermit Thrush</t>
  </si>
  <si>
    <t>Ruby-crowned Kinglet</t>
  </si>
  <si>
    <t>House Wren</t>
  </si>
  <si>
    <t>Clark's Nutcracker</t>
  </si>
  <si>
    <t>Band-tailed Pigeon</t>
  </si>
  <si>
    <t>13 species (+1 other taxa)</t>
  </si>
  <si>
    <t>6.437 kilometer(s)</t>
  </si>
  <si>
    <t>1 hour(s), 30 minute(s)</t>
  </si>
  <si>
    <t>Alamosa NWR</t>
  </si>
  <si>
    <t>Brewer's Blackbird</t>
  </si>
  <si>
    <t>Western Meadowlark</t>
  </si>
  <si>
    <t>Marsh Wren</t>
  </si>
  <si>
    <t>Cliff Swallow</t>
  </si>
  <si>
    <t>Killdeer</t>
  </si>
  <si>
    <t>American Avocet</t>
  </si>
  <si>
    <t>American Coot</t>
  </si>
  <si>
    <t>Glossy/White-faced Ibis</t>
  </si>
  <si>
    <t>Pied-billed Grebe</t>
  </si>
  <si>
    <t>Ruddy Duck</t>
  </si>
  <si>
    <t>harassing perched RTHA</t>
  </si>
  <si>
    <t>9 species (+1 other taxa)</t>
  </si>
  <si>
    <t>16.093 kilometer(s)</t>
  </si>
  <si>
    <t>South River Road</t>
  </si>
  <si>
    <t>Western Kingbird</t>
  </si>
  <si>
    <t>Red-tailed Hawk</t>
  </si>
  <si>
    <t>Black-crowned Night-Heron</t>
  </si>
  <si>
    <t>Redhead</t>
  </si>
  <si>
    <t>Gadwall</t>
  </si>
  <si>
    <t>Canada Goose</t>
  </si>
  <si>
    <t>CO:Con:ConejosRiverFlats</t>
  </si>
  <si>
    <t>Spotted Sandpiper</t>
  </si>
  <si>
    <t>Common Merganser</t>
  </si>
  <si>
    <t>Trujlillo Meadows Campground &amp; Reservoir area</t>
  </si>
  <si>
    <t>Pine Siskin</t>
  </si>
  <si>
    <t>All around and singing.</t>
  </si>
  <si>
    <t>Cassin's Finch</t>
  </si>
  <si>
    <t>singing all around. pink bill seen.</t>
  </si>
  <si>
    <t>White-crowned Sparrow (oriantha)</t>
  </si>
  <si>
    <t>Dark-eyed Junco</t>
  </si>
  <si>
    <t>bluebird sp.</t>
  </si>
  <si>
    <t>Olive-sided Flycatcher</t>
  </si>
  <si>
    <t>10 species (+1 other taxa)</t>
  </si>
  <si>
    <t>41 minute(s)</t>
  </si>
  <si>
    <t>Western Tanager</t>
  </si>
  <si>
    <t>White-crowned Sparrow</t>
  </si>
  <si>
    <t>Yellow-rumped Warbler</t>
  </si>
  <si>
    <t>dawnsong</t>
  </si>
  <si>
    <t>heard drumming</t>
  </si>
  <si>
    <t>sapsucker sp.</t>
  </si>
  <si>
    <t>7 species</t>
  </si>
  <si>
    <t>0.08 kilometer(s)</t>
  </si>
  <si>
    <t>5 minute(s)</t>
  </si>
  <si>
    <t>Repeatedly flew upstream and brought food to nest on cliffside near waterfall.</t>
  </si>
  <si>
    <t>American Dipper</t>
  </si>
  <si>
    <t>seemed to be attending a nest on the cliff face</t>
  </si>
  <si>
    <t>Red Crossbill</t>
  </si>
  <si>
    <t>dawn song, mostly aerial.</t>
  </si>
  <si>
    <t>dsong, maybe 1 singer vs three intruders.</t>
  </si>
  <si>
    <t>Cassin's Kingbird</t>
  </si>
  <si>
    <t>5 species</t>
  </si>
  <si>
    <t>0.644 kilometer(s)</t>
  </si>
  <si>
    <t>4 minute(s)</t>
  </si>
  <si>
    <t>Lark Sparrow</t>
  </si>
  <si>
    <t>Flew over road west to east toward floodplain.</t>
  </si>
  <si>
    <t>Incidental</t>
  </si>
  <si>
    <t>NM:Rio:Hwy17 N of Chama</t>
  </si>
  <si>
    <t>Lewis's Woodpecker</t>
  </si>
  <si>
    <t>1 bird noticed in Ponderosa Pine area as we drove by.</t>
  </si>
  <si>
    <t>NM:Rio:Chama</t>
  </si>
  <si>
    <t>Great Sand Dunes NP--Pinyon Flats Campground</t>
  </si>
  <si>
    <t>singing upslope</t>
  </si>
  <si>
    <t>3 hour(s)</t>
  </si>
  <si>
    <t>NM:Taos:Confluence Red River &amp; Rio Grande</t>
  </si>
  <si>
    <t>Called for less than 10 minutes.</t>
  </si>
  <si>
    <t>Common Poorwill</t>
  </si>
  <si>
    <t>all together, so probably family group</t>
  </si>
  <si>
    <t>0.5 mile(s)</t>
  </si>
  <si>
    <t>NM:Cib:Lava Edge near campsite</t>
  </si>
  <si>
    <t>Rock Wren</t>
  </si>
  <si>
    <t>Row Labels</t>
  </si>
  <si>
    <t>Grand Total</t>
  </si>
  <si>
    <t>DateTime</t>
  </si>
  <si>
    <t>Column Labels</t>
  </si>
  <si>
    <t>Times Seen</t>
  </si>
  <si>
    <t>Sum of Count</t>
  </si>
  <si>
    <t xml:space="preserve"> </t>
  </si>
  <si>
    <t>Ponderosa CG</t>
  </si>
  <si>
    <t>Frijoles Trail</t>
  </si>
  <si>
    <t>Frijoles Hike</t>
  </si>
  <si>
    <t>Valles Caldera</t>
  </si>
  <si>
    <t>RG Gorge</t>
  </si>
  <si>
    <t>Park in Taos</t>
  </si>
  <si>
    <t>Ski Valley</t>
  </si>
  <si>
    <t>La Junta Hike</t>
  </si>
  <si>
    <t>GSDNP campsite</t>
  </si>
  <si>
    <t>S River Rd</t>
  </si>
  <si>
    <t>Conejos River</t>
  </si>
  <si>
    <t>Trujillo Meadows</t>
  </si>
  <si>
    <t>Waterfall</t>
  </si>
  <si>
    <t>Highway</t>
  </si>
  <si>
    <t>Chama</t>
  </si>
  <si>
    <t>Echo Amphitheater</t>
  </si>
  <si>
    <t>Tubes Campsite</t>
  </si>
  <si>
    <t>Tubes Hike</t>
  </si>
  <si>
    <t>Campsite to Plot</t>
  </si>
  <si>
    <t>El Morro</t>
  </si>
  <si>
    <t>Base Camp</t>
  </si>
  <si>
    <t>Sort</t>
  </si>
  <si>
    <t>Number of species on list</t>
  </si>
  <si>
    <t>species total</t>
  </si>
  <si>
    <t>species seen by group</t>
  </si>
  <si>
    <t>individuals</t>
  </si>
  <si>
    <t>Column: Times 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</si>
</sst>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m/d/yy\ h:mm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15" fontId="0" fillId="0" borderId="0" xfId="0" applyNumberFormat="1"/>
    <xf numFmtId="18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2" fontId="0" fillId="0" borderId="0" xfId="0" applyNumberFormat="1"/>
    <xf numFmtId="0" fontId="0" fillId="0" borderId="0" xfId="0" applyNumberFormat="1"/>
    <xf numFmtId="165" fontId="18" fillId="0" borderId="0" xfId="0" applyNumberFormat="1" applyFont="1" applyAlignment="1">
      <alignment wrapText="1"/>
    </xf>
    <xf numFmtId="0" fontId="0" fillId="33" borderId="0" xfId="0" applyNumberFormat="1" applyFill="1"/>
    <xf numFmtId="0" fontId="19" fillId="0" borderId="0" xfId="42"/>
    <xf numFmtId="0" fontId="16" fillId="0" borderId="0" xfId="0" applyFont="1"/>
    <xf numFmtId="0" fontId="0" fillId="0" borderId="0" xfId="0" applyNumberForma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ch McCallum" refreshedDate="42934.683151041667" createdVersion="4" refreshedVersion="4" minRefreshableVersion="3" recordCount="201">
  <cacheSource type="worksheet">
    <worksheetSource ref="A1:O202" sheet="ALL (2)"/>
  </cacheSource>
  <cacheFields count="15">
    <cacheField name="Species" numFmtId="0">
      <sharedItems count="97">
        <s v="Hairy Woodpecker"/>
        <s v="Western Wood-Pewee"/>
        <s v="Common Raven"/>
        <s v="Mountain Chickadee"/>
        <s v="White-breasted Nuthatch"/>
        <s v="Pygmy Nuthatch"/>
        <s v="Western Bluebird"/>
        <s v="Chipping Sparrow"/>
        <s v="Broad-tailed Hummingbird"/>
        <s v="Steller's Jay"/>
        <s v="Violet-green Swallow"/>
        <s v="Dark-eyed Junco (Gray-headed)"/>
        <s v="Spotted Towhee"/>
        <s v="Turkey Vulture"/>
        <s v="Mourning Dove"/>
        <s v="Acorn Woodpecker"/>
        <s v="Peregrine Falcon"/>
        <s v="Cordilleran Flycatcher"/>
        <s v="Ash-throated Flycatcher"/>
        <s v="Plumbeous Vireo"/>
        <s v="Warbling Vireo"/>
        <s v="Canyon Wren"/>
        <s v="American Robin"/>
        <s v="Northern Flicker"/>
        <s v="Barn Swallow"/>
        <s v="Mountain Bluebird"/>
        <s v="Savannah Sparrow"/>
        <s v="Red-winged Blackbird"/>
        <s v="Eastern Meadowlark (Lilian's)"/>
        <s v="Wood Duck"/>
        <s v="Mallard"/>
        <s v="Yellow-breasted Chat"/>
        <s v="Song Sparrow"/>
        <s v="Eurasian Collared-Dove"/>
        <s v="White-winged Dove"/>
        <s v="Northern Flicker (Red-shafted)"/>
        <s v="Willow Flycatcher"/>
        <s v="Woodhouse's Scrub-Jay"/>
        <s v="Black-billed Magpie"/>
        <s v="Barn Swallow (American)"/>
        <s v="Yellow Warbler"/>
        <s v="Great-tailed Grackle"/>
        <s v="Brown-headed Cowbird"/>
        <s v="House Finch"/>
        <s v="American Goldfinch"/>
        <s v="Band-tailed Pigeon"/>
        <s v="White-throated Swift"/>
        <s v="Clark's Nutcracker"/>
        <s v="House Wren"/>
        <s v="Ruby-crowned Kinglet"/>
        <s v="Hermit Thrush"/>
        <s v="Yellow-rumped Warbler (Audubon's)"/>
        <s v="Lincoln's Sparrow"/>
        <s v="Ruddy Duck"/>
        <s v="Pied-billed Grebe"/>
        <s v="Glossy/White-faced Ibis"/>
        <s v="American Coot"/>
        <s v="American Avocet"/>
        <s v="Killdeer"/>
        <s v="Cliff Swallow"/>
        <s v="Marsh Wren"/>
        <s v="Western Meadowlark"/>
        <s v="Brewer's Blackbird"/>
        <s v="Canada Goose"/>
        <s v="Gadwall"/>
        <s v="Redhead"/>
        <s v="Black-crowned Night-Heron"/>
        <s v="Red-tailed Hawk"/>
        <s v="Western Kingbird"/>
        <s v="Common Merganser"/>
        <s v="Spotted Sandpiper"/>
        <s v="Olive-sided Flycatcher"/>
        <s v="bluebird sp."/>
        <s v="Dark-eyed Junco"/>
        <s v="White-crowned Sparrow (oriantha)"/>
        <s v="Cassin's Finch"/>
        <s v="Pine Siskin"/>
        <s v="sapsucker sp."/>
        <s v="Yellow-rumped Warbler"/>
        <s v="White-crowned Sparrow"/>
        <s v="Western Tanager"/>
        <s v="American Dipper"/>
        <s v="Lewis's Woodpecker"/>
        <s v="Canyon Towhee"/>
        <s v="Green-tailed Towhee"/>
        <s v="Say's Phoebe"/>
        <s v="Pinyon Jay"/>
        <s v="Purple Martin"/>
        <s v="Hepatic Tanager"/>
        <s v="Rock Wren"/>
        <s v="Common Poorwill"/>
        <s v="Cassin's Kingbird"/>
        <s v="Red Crossbill"/>
        <s v="Lark Sparrow"/>
        <s v="Juniper Titmouse"/>
        <s v="Lazuli Bunting"/>
        <s v="Gray Flycatcher"/>
      </sharedItems>
    </cacheField>
    <cacheField name="Count" numFmtId="0">
      <sharedItems containsMixedTypes="1" containsNumber="1" containsInteger="1" minValue="1" maxValue="45"/>
    </cacheField>
    <cacheField name="Location" numFmtId="0">
      <sharedItems count="20">
        <s v="Bandelier NM--Ponderosa Campground"/>
        <s v="Bandelier NM - Frijoles Canyon"/>
        <s v="Valles Caldera NP--Visitor's Center"/>
        <s v="NM:RioArriba:RioGrande near Embudo"/>
        <s v="Fred Baca Park"/>
        <s v="Williams Lake Trailhead Area"/>
        <s v="NM:Taos:Confluence Red River &amp; Rio Grande"/>
        <s v="Great Sand Dunes NP--Pinyon Flats Campground"/>
        <s v="Alamosa NWR"/>
        <s v="South River Road"/>
        <s v="CO:Con:ConejosRiverFlats"/>
        <s v="Trujlillo Meadows Campground &amp; Reservoir area"/>
        <s v="NM:Rio:Hwy17 N of Chama"/>
        <s v="NM:Rio:Chama"/>
        <s v="Carson NF -- Echo Amphitheater"/>
        <s v="NM:El Malpais NM:Big Tubes Area"/>
        <s v="NM:Cib:Lava Edge near campsite"/>
        <s v="El Morro NM"/>
        <s v="NM:Zuni Mountains: Cottonwood Gulch: LO Hill"/>
        <s v="NM:Zuni Mountains: Cottonwood Gulch"/>
      </sharedItems>
    </cacheField>
    <cacheField name="Observation type" numFmtId="0">
      <sharedItems/>
    </cacheField>
    <cacheField name="DateTime" numFmtId="22">
      <sharedItems containsSemiMixedTypes="0" containsNonDate="0" containsDate="1" containsString="0" minDate="2017-07-01T16:30:00" maxDate="2017-07-09T08:30:00" count="30">
        <d v="2017-07-01T16:30:00"/>
        <d v="2017-07-02T05:21:00"/>
        <d v="2017-07-02T08:30:00"/>
        <d v="2017-07-02T16:00:00"/>
        <d v="2017-07-03T09:22:00"/>
        <d v="2017-07-03T11:00:00"/>
        <d v="2017-07-03T14:30:00"/>
        <d v="2017-07-04T09:00:00"/>
        <d v="2017-07-04T16:00:00"/>
        <d v="2017-07-05T09:30:00"/>
        <d v="2017-07-05T12:00:00"/>
        <d v="2017-07-05T17:00:00"/>
        <d v="2017-07-05T18:30:00"/>
        <d v="2017-07-06T04:55:00"/>
        <d v="2017-07-06T05:57:00"/>
        <d v="2017-07-06T09:00:00"/>
        <d v="2017-07-06T09:30:00"/>
        <d v="2017-07-06T09:50:00"/>
        <d v="2017-07-06T10:30:00"/>
        <d v="2017-07-07T07:00:00"/>
        <d v="2017-07-07T08:00:00"/>
        <d v="2017-07-07T08:30:00"/>
        <d v="2017-07-07T19:00:00"/>
        <d v="2017-07-07T20:52:00"/>
        <d v="2017-07-08T05:11:00"/>
        <d v="2017-07-08T06:44:00"/>
        <d v="2017-07-08T09:00:00"/>
        <d v="2017-07-09T06:00:00"/>
        <d v="2017-07-09T07:00:00"/>
        <d v="2017-07-09T08:30:00"/>
      </sharedItems>
    </cacheField>
    <cacheField name="Observation date" numFmtId="15">
      <sharedItems containsSemiMixedTypes="0" containsNonDate="0" containsDate="1" containsString="0" minDate="2017-07-01T00:00:00" maxDate="2017-07-10T00:00:00"/>
    </cacheField>
    <cacheField name="Start Time" numFmtId="18">
      <sharedItems containsSemiMixedTypes="0" containsNonDate="0" containsDate="1" containsString="0" minDate="1899-12-30T04:55:00" maxDate="1899-12-30T20:52:00"/>
    </cacheField>
    <cacheField name="Duration" numFmtId="0">
      <sharedItems containsBlank="1"/>
    </cacheField>
    <cacheField name="Distance" numFmtId="0">
      <sharedItems containsBlank="1"/>
    </cacheField>
    <cacheField name="Area" numFmtId="0">
      <sharedItems containsNonDate="0" containsString="0" containsBlank="1"/>
    </cacheField>
    <cacheField name="Elevation" numFmtId="0">
      <sharedItems containsNonDate="0" containsString="0" containsBlank="1"/>
    </cacheField>
    <cacheField name="Party Size" numFmtId="0">
      <sharedItems containsSemiMixedTypes="0" containsString="0" containsNumber="1" containsInteger="1" minValue="1" maxValue="10" count="6">
        <n v="7"/>
        <n v="1"/>
        <n v="10"/>
        <n v="8"/>
        <n v="6"/>
        <n v="3"/>
      </sharedItems>
    </cacheField>
    <cacheField name="Complete Checklist" numFmtId="0">
      <sharedItems/>
    </cacheField>
    <cacheField name="# of species" numFmtId="0">
      <sharedItems/>
    </cacheField>
    <cacheField name="Comment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">
  <r>
    <x v="0"/>
    <n v="1"/>
    <x v="0"/>
    <s v="Traveling"/>
    <x v="0"/>
    <d v="2017-07-01T00:00:00"/>
    <d v="1899-12-30T16:30:00"/>
    <s v="30 minute(s)"/>
    <s v="0.805 kilometer(s)"/>
    <m/>
    <m/>
    <x v="0"/>
    <b v="1"/>
    <s v="8 species"/>
    <m/>
  </r>
  <r>
    <x v="1"/>
    <n v="1"/>
    <x v="0"/>
    <s v="Traveling"/>
    <x v="0"/>
    <d v="2017-07-01T00:00:00"/>
    <d v="1899-12-30T16:30:00"/>
    <s v="30 minute(s)"/>
    <s v="0.805 kilometer(s)"/>
    <m/>
    <m/>
    <x v="0"/>
    <b v="1"/>
    <s v="8 species"/>
    <m/>
  </r>
  <r>
    <x v="2"/>
    <n v="3"/>
    <x v="0"/>
    <s v="Traveling"/>
    <x v="0"/>
    <d v="2017-07-01T00:00:00"/>
    <d v="1899-12-30T16:30:00"/>
    <s v="30 minute(s)"/>
    <s v="0.805 kilometer(s)"/>
    <m/>
    <m/>
    <x v="0"/>
    <b v="1"/>
    <s v="8 species"/>
    <m/>
  </r>
  <r>
    <x v="3"/>
    <n v="1"/>
    <x v="0"/>
    <s v="Traveling"/>
    <x v="0"/>
    <d v="2017-07-01T00:00:00"/>
    <d v="1899-12-30T16:30:00"/>
    <s v="30 minute(s)"/>
    <s v="0.805 kilometer(s)"/>
    <m/>
    <m/>
    <x v="0"/>
    <b v="1"/>
    <s v="8 species"/>
    <s v="Heard"/>
  </r>
  <r>
    <x v="4"/>
    <n v="3"/>
    <x v="0"/>
    <s v="Traveling"/>
    <x v="0"/>
    <d v="2017-07-01T00:00:00"/>
    <d v="1899-12-30T16:30:00"/>
    <s v="30 minute(s)"/>
    <s v="0.805 kilometer(s)"/>
    <m/>
    <m/>
    <x v="0"/>
    <b v="1"/>
    <s v="8 species"/>
    <m/>
  </r>
  <r>
    <x v="5"/>
    <n v="15"/>
    <x v="0"/>
    <s v="Traveling"/>
    <x v="0"/>
    <d v="2017-07-01T00:00:00"/>
    <d v="1899-12-30T16:30:00"/>
    <s v="30 minute(s)"/>
    <s v="0.805 kilometer(s)"/>
    <m/>
    <m/>
    <x v="0"/>
    <b v="1"/>
    <s v="8 species"/>
    <m/>
  </r>
  <r>
    <x v="6"/>
    <n v="10"/>
    <x v="0"/>
    <s v="Traveling"/>
    <x v="0"/>
    <d v="2017-07-01T00:00:00"/>
    <d v="1899-12-30T16:30:00"/>
    <s v="30 minute(s)"/>
    <s v="0.805 kilometer(s)"/>
    <m/>
    <m/>
    <x v="0"/>
    <b v="1"/>
    <s v="8 species"/>
    <s v="Feeding fledglings."/>
  </r>
  <r>
    <x v="7"/>
    <n v="1"/>
    <x v="0"/>
    <s v="Traveling"/>
    <x v="0"/>
    <d v="2017-07-01T00:00:00"/>
    <d v="1899-12-30T16:30:00"/>
    <s v="30 minute(s)"/>
    <s v="0.805 kilometer(s)"/>
    <m/>
    <m/>
    <x v="0"/>
    <b v="1"/>
    <s v="8 species"/>
    <m/>
  </r>
  <r>
    <x v="8"/>
    <n v="1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0"/>
    <n v="1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1"/>
    <n v="3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9"/>
    <n v="2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10"/>
    <n v="10"/>
    <x v="0"/>
    <s v="Traveling"/>
    <x v="1"/>
    <d v="2017-07-02T00:00:00"/>
    <d v="1899-12-30T05:21:00"/>
    <s v="50 minute(s)"/>
    <s v="1.609 kilometer(s)"/>
    <m/>
    <m/>
    <x v="1"/>
    <b v="1"/>
    <s v="10 species"/>
    <s v="Dawn flight song"/>
  </r>
  <r>
    <x v="4"/>
    <n v="2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5"/>
    <n v="6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6"/>
    <n v="4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11"/>
    <n v="1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12"/>
    <n v="2"/>
    <x v="0"/>
    <s v="Traveling"/>
    <x v="1"/>
    <d v="2017-07-02T00:00:00"/>
    <d v="1899-12-30T05:21:00"/>
    <s v="50 minute(s)"/>
    <s v="1.609 kilometer(s)"/>
    <m/>
    <m/>
    <x v="1"/>
    <b v="1"/>
    <s v="10 species"/>
    <m/>
  </r>
  <r>
    <x v="13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4"/>
    <n v="2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8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5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6"/>
    <n v="2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"/>
    <n v="8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7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8"/>
    <n v="3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9"/>
    <n v="2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20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9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2"/>
    <n v="2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10"/>
    <n v="5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4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5"/>
    <n v="6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21"/>
    <n v="3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6"/>
    <n v="2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22"/>
    <n v="1"/>
    <x v="1"/>
    <s v="Traveling"/>
    <x v="2"/>
    <d v="2017-07-02T00:00:00"/>
    <d v="1899-12-30T08:30:00"/>
    <s v="3 hour(s), 30 minute(s)"/>
    <s v="4.023 kilometer(s)"/>
    <m/>
    <m/>
    <x v="0"/>
    <b v="1"/>
    <s v="18 species"/>
    <m/>
  </r>
  <r>
    <x v="8"/>
    <n v="1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3"/>
    <n v="1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"/>
    <n v="4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4"/>
    <n v="7"/>
    <x v="2"/>
    <s v="Traveling"/>
    <x v="3"/>
    <d v="2017-07-02T00:00:00"/>
    <d v="1899-12-30T16:00:00"/>
    <s v="1 hour(s), 55 minute(s)"/>
    <s v="14.484 kilometer(s)"/>
    <m/>
    <m/>
    <x v="0"/>
    <b v="1"/>
    <s v="9 species"/>
    <s v="7 nests on welcome bldg."/>
  </r>
  <r>
    <x v="6"/>
    <n v="2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5"/>
    <n v="7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6"/>
    <n v="5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7"/>
    <n v="4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8"/>
    <n v="5"/>
    <x v="2"/>
    <s v="Traveling"/>
    <x v="3"/>
    <d v="2017-07-02T00:00:00"/>
    <d v="1899-12-30T16:00:00"/>
    <s v="1 hour(s), 55 minute(s)"/>
    <s v="14.484 kilometer(s)"/>
    <m/>
    <m/>
    <x v="0"/>
    <b v="1"/>
    <s v="9 species"/>
    <m/>
  </r>
  <r>
    <x v="29"/>
    <n v="6"/>
    <x v="3"/>
    <s v="Stationary"/>
    <x v="4"/>
    <d v="2017-07-03T00:00:00"/>
    <d v="1899-12-30T09:22:00"/>
    <s v="20 minute(s)"/>
    <m/>
    <m/>
    <m/>
    <x v="0"/>
    <b v="0"/>
    <s v="4 species"/>
    <s v="female with ducklings"/>
  </r>
  <r>
    <x v="30"/>
    <s v="X"/>
    <x v="3"/>
    <s v="Stationary"/>
    <x v="4"/>
    <d v="2017-07-03T00:00:00"/>
    <d v="1899-12-30T09:22:00"/>
    <s v="20 minute(s)"/>
    <m/>
    <m/>
    <m/>
    <x v="0"/>
    <b v="0"/>
    <s v="4 species"/>
    <m/>
  </r>
  <r>
    <x v="31"/>
    <n v="1"/>
    <x v="3"/>
    <s v="Stationary"/>
    <x v="4"/>
    <d v="2017-07-03T00:00:00"/>
    <d v="1899-12-30T09:22:00"/>
    <s v="20 minute(s)"/>
    <m/>
    <m/>
    <m/>
    <x v="0"/>
    <b v="0"/>
    <s v="4 species"/>
    <m/>
  </r>
  <r>
    <x v="32"/>
    <n v="1"/>
    <x v="3"/>
    <s v="Stationary"/>
    <x v="4"/>
    <d v="2017-07-03T00:00:00"/>
    <d v="1899-12-30T09:22:00"/>
    <s v="20 minute(s)"/>
    <m/>
    <m/>
    <m/>
    <x v="0"/>
    <b v="0"/>
    <s v="4 species"/>
    <m/>
  </r>
  <r>
    <x v="33"/>
    <n v="2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34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8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35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36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37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38"/>
    <n v="2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39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22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40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27"/>
    <n v="8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41"/>
    <n v="8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42"/>
    <n v="5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43"/>
    <n v="5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44"/>
    <n v="1"/>
    <x v="4"/>
    <s v="Traveling"/>
    <x v="5"/>
    <d v="2017-07-03T00:00:00"/>
    <d v="1899-12-30T11:00:00"/>
    <s v="30 minute(s)"/>
    <s v="0.322 kilometer(s)"/>
    <m/>
    <m/>
    <x v="0"/>
    <b v="1"/>
    <s v="15 species"/>
    <m/>
  </r>
  <r>
    <x v="45"/>
    <n v="2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46"/>
    <s v="X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0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35"/>
    <n v="2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1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20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9"/>
    <n v="2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47"/>
    <n v="3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2"/>
    <n v="4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3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48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49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25"/>
    <n v="2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50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22"/>
    <n v="2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51"/>
    <n v="2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52"/>
    <n v="1"/>
    <x v="5"/>
    <s v="Traveling"/>
    <x v="6"/>
    <d v="2017-07-03T00:00:00"/>
    <d v="1899-12-30T14:30:00"/>
    <s v="2 hour(s), 30 minute(s)"/>
    <s v="1.609 kilometer(s)"/>
    <m/>
    <m/>
    <x v="0"/>
    <b v="0"/>
    <s v="17 species"/>
    <m/>
  </r>
  <r>
    <x v="13"/>
    <n v="5"/>
    <x v="6"/>
    <s v="Traveling"/>
    <x v="7"/>
    <d v="2017-07-04T00:00:00"/>
    <d v="1899-12-30T09:00:00"/>
    <s v="3 hour(s)"/>
    <s v="3.219 kilometer(s)"/>
    <m/>
    <m/>
    <x v="2"/>
    <b v="0"/>
    <s v="3 species"/>
    <m/>
  </r>
  <r>
    <x v="46"/>
    <n v="5"/>
    <x v="6"/>
    <s v="Traveling"/>
    <x v="7"/>
    <d v="2017-07-04T00:00:00"/>
    <d v="1899-12-30T09:00:00"/>
    <s v="3 hour(s)"/>
    <s v="3.219 kilometer(s)"/>
    <m/>
    <m/>
    <x v="2"/>
    <b v="0"/>
    <s v="3 species"/>
    <m/>
  </r>
  <r>
    <x v="19"/>
    <n v="1"/>
    <x v="6"/>
    <s v="Traveling"/>
    <x v="7"/>
    <d v="2017-07-04T00:00:00"/>
    <d v="1899-12-30T09:00:00"/>
    <s v="3 hour(s)"/>
    <s v="3.219 kilometer(s)"/>
    <m/>
    <m/>
    <x v="2"/>
    <b v="0"/>
    <s v="3 species"/>
    <m/>
  </r>
  <r>
    <x v="50"/>
    <n v="1"/>
    <x v="7"/>
    <s v="Stationary"/>
    <x v="8"/>
    <d v="2017-07-04T00:00:00"/>
    <d v="1899-12-30T16:00:00"/>
    <s v="15 minute(s)"/>
    <m/>
    <m/>
    <m/>
    <x v="2"/>
    <b v="1"/>
    <s v="2 species"/>
    <s v="singing upslope"/>
  </r>
  <r>
    <x v="51"/>
    <n v="2"/>
    <x v="7"/>
    <s v="Stationary"/>
    <x v="8"/>
    <d v="2017-07-04T00:00:00"/>
    <d v="1899-12-30T16:00:00"/>
    <s v="15 minute(s)"/>
    <m/>
    <m/>
    <m/>
    <x v="2"/>
    <b v="1"/>
    <s v="2 species"/>
    <m/>
  </r>
  <r>
    <x v="53"/>
    <n v="1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54"/>
    <n v="1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55"/>
    <n v="20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56"/>
    <n v="20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57"/>
    <n v="1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58"/>
    <n v="2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2"/>
    <s v="X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59"/>
    <n v="20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60"/>
    <n v="5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32"/>
    <s v="X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27"/>
    <n v="20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61"/>
    <n v="3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62"/>
    <s v="X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42"/>
    <n v="2"/>
    <x v="8"/>
    <s v="Traveling"/>
    <x v="9"/>
    <d v="2017-07-05T00:00:00"/>
    <d v="1899-12-30T09:30:00"/>
    <s v="1 hour(s), 30 minute(s)"/>
    <s v="6.437 kilometer(s)"/>
    <m/>
    <m/>
    <x v="2"/>
    <b v="0"/>
    <s v="13 species (+1 other taxa)"/>
    <m/>
  </r>
  <r>
    <x v="63"/>
    <s v="X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64"/>
    <n v="2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30"/>
    <s v="X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65"/>
    <n v="1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53"/>
    <n v="1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66"/>
    <n v="2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55"/>
    <n v="30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67"/>
    <n v="1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56"/>
    <n v="6"/>
    <x v="9"/>
    <s v="Traveling"/>
    <x v="10"/>
    <d v="2017-07-05T00:00:00"/>
    <d v="1899-12-30T12:00:00"/>
    <s v="1 hour(s)"/>
    <s v="16.093 kilometer(s)"/>
    <m/>
    <m/>
    <x v="2"/>
    <b v="0"/>
    <s v="9 species (+1 other taxa)"/>
    <m/>
  </r>
  <r>
    <x v="68"/>
    <n v="3"/>
    <x v="9"/>
    <s v="Traveling"/>
    <x v="10"/>
    <d v="2017-07-05T00:00:00"/>
    <d v="1899-12-30T12:00:00"/>
    <s v="1 hour(s)"/>
    <s v="16.093 kilometer(s)"/>
    <m/>
    <m/>
    <x v="2"/>
    <b v="0"/>
    <s v="9 species (+1 other taxa)"/>
    <s v="harassing perched RTHA"/>
  </r>
  <r>
    <x v="63"/>
    <s v="X"/>
    <x v="10"/>
    <s v="Stationary"/>
    <x v="11"/>
    <d v="2017-07-05T00:00:00"/>
    <d v="1899-12-30T17:00:00"/>
    <s v="20 minute(s)"/>
    <m/>
    <m/>
    <m/>
    <x v="3"/>
    <b v="0"/>
    <s v="3 species"/>
    <m/>
  </r>
  <r>
    <x v="69"/>
    <n v="2"/>
    <x v="10"/>
    <s v="Stationary"/>
    <x v="11"/>
    <d v="2017-07-05T00:00:00"/>
    <d v="1899-12-30T17:00:00"/>
    <s v="20 minute(s)"/>
    <m/>
    <m/>
    <m/>
    <x v="3"/>
    <b v="0"/>
    <s v="3 species"/>
    <m/>
  </r>
  <r>
    <x v="70"/>
    <n v="4"/>
    <x v="10"/>
    <s v="Stationary"/>
    <x v="11"/>
    <d v="2017-07-05T00:00:00"/>
    <d v="1899-12-30T17:00:00"/>
    <s v="20 minute(s)"/>
    <m/>
    <m/>
    <m/>
    <x v="3"/>
    <b v="0"/>
    <s v="3 species"/>
    <m/>
  </r>
  <r>
    <x v="8"/>
    <n v="2"/>
    <x v="11"/>
    <s v="Stationary"/>
    <x v="12"/>
    <d v="2017-07-05T00:00:00"/>
    <d v="1899-12-30T18:30:00"/>
    <s v="1 hour(s)"/>
    <m/>
    <m/>
    <m/>
    <x v="2"/>
    <b v="0"/>
    <s v="9 species (+1 other taxa)"/>
    <m/>
  </r>
  <r>
    <x v="0"/>
    <n v="1"/>
    <x v="11"/>
    <s v="Stationary"/>
    <x v="12"/>
    <d v="2017-07-05T00:00:00"/>
    <d v="1899-12-30T18:30:00"/>
    <s v="1 hour(s)"/>
    <m/>
    <m/>
    <m/>
    <x v="2"/>
    <b v="0"/>
    <s v="9 species (+1 other taxa)"/>
    <m/>
  </r>
  <r>
    <x v="71"/>
    <n v="2"/>
    <x v="11"/>
    <s v="Stationary"/>
    <x v="12"/>
    <d v="2017-07-05T00:00:00"/>
    <d v="1899-12-30T18:30:00"/>
    <s v="1 hour(s)"/>
    <m/>
    <m/>
    <m/>
    <x v="2"/>
    <b v="0"/>
    <s v="9 species (+1 other taxa)"/>
    <m/>
  </r>
  <r>
    <x v="10"/>
    <s v="X"/>
    <x v="11"/>
    <s v="Stationary"/>
    <x v="12"/>
    <d v="2017-07-05T00:00:00"/>
    <d v="1899-12-30T18:30:00"/>
    <s v="1 hour(s)"/>
    <m/>
    <m/>
    <m/>
    <x v="2"/>
    <b v="0"/>
    <s v="9 species (+1 other taxa)"/>
    <m/>
  </r>
  <r>
    <x v="72"/>
    <s v="X"/>
    <x v="11"/>
    <s v="Stationary"/>
    <x v="12"/>
    <d v="2017-07-05T00:00:00"/>
    <d v="1899-12-30T18:30:00"/>
    <s v="1 hour(s)"/>
    <m/>
    <m/>
    <m/>
    <x v="2"/>
    <b v="0"/>
    <s v="9 species (+1 other taxa)"/>
    <m/>
  </r>
  <r>
    <x v="73"/>
    <n v="3"/>
    <x v="11"/>
    <s v="Stationary"/>
    <x v="12"/>
    <d v="2017-07-05T00:00:00"/>
    <d v="1899-12-30T18:30:00"/>
    <s v="1 hour(s)"/>
    <m/>
    <m/>
    <m/>
    <x v="2"/>
    <b v="0"/>
    <s v="9 species (+1 other taxa)"/>
    <m/>
  </r>
  <r>
    <x v="74"/>
    <n v="4"/>
    <x v="11"/>
    <s v="Stationary"/>
    <x v="12"/>
    <d v="2017-07-05T00:00:00"/>
    <d v="1899-12-30T18:30:00"/>
    <s v="1 hour(s)"/>
    <m/>
    <m/>
    <m/>
    <x v="2"/>
    <b v="0"/>
    <s v="9 species (+1 other taxa)"/>
    <s v="singing all around. pink bill seen."/>
  </r>
  <r>
    <x v="52"/>
    <n v="1"/>
    <x v="11"/>
    <s v="Stationary"/>
    <x v="12"/>
    <d v="2017-07-05T00:00:00"/>
    <d v="1899-12-30T18:30:00"/>
    <s v="1 hour(s)"/>
    <m/>
    <m/>
    <m/>
    <x v="2"/>
    <b v="0"/>
    <s v="9 species (+1 other taxa)"/>
    <m/>
  </r>
  <r>
    <x v="75"/>
    <n v="12"/>
    <x v="11"/>
    <s v="Stationary"/>
    <x v="12"/>
    <d v="2017-07-05T00:00:00"/>
    <d v="1899-12-30T18:30:00"/>
    <s v="1 hour(s)"/>
    <m/>
    <m/>
    <m/>
    <x v="2"/>
    <b v="0"/>
    <s v="9 species (+1 other taxa)"/>
    <s v="All around and singing."/>
  </r>
  <r>
    <x v="76"/>
    <s v="X"/>
    <x v="11"/>
    <s v="Stationary"/>
    <x v="12"/>
    <d v="2017-07-05T00:00:00"/>
    <d v="1899-12-30T18:30:00"/>
    <s v="1 hour(s)"/>
    <m/>
    <m/>
    <m/>
    <x v="2"/>
    <b v="0"/>
    <s v="9 species (+1 other taxa)"/>
    <m/>
  </r>
  <r>
    <x v="77"/>
    <n v="1"/>
    <x v="11"/>
    <s v="Traveling"/>
    <x v="13"/>
    <d v="2017-07-06T00:00:00"/>
    <d v="1899-12-30T04:55:00"/>
    <s v="41 minute(s)"/>
    <s v="3.219 kilometer(s)"/>
    <m/>
    <m/>
    <x v="1"/>
    <b v="1"/>
    <s v="10 species (+1 other taxa)"/>
    <s v="heard drumming"/>
  </r>
  <r>
    <x v="1"/>
    <n v="2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17"/>
    <n v="3"/>
    <x v="11"/>
    <s v="Traveling"/>
    <x v="13"/>
    <d v="2017-07-06T00:00:00"/>
    <d v="1899-12-30T04:55:00"/>
    <s v="41 minute(s)"/>
    <s v="3.219 kilometer(s)"/>
    <m/>
    <m/>
    <x v="1"/>
    <b v="1"/>
    <s v="10 species (+1 other taxa)"/>
    <s v="dawnsong"/>
  </r>
  <r>
    <x v="48"/>
    <n v="1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50"/>
    <n v="2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22"/>
    <n v="2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78"/>
    <n v="1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7"/>
    <n v="2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79"/>
    <s v="X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52"/>
    <n v="1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80"/>
    <n v="2"/>
    <x v="11"/>
    <s v="Traveling"/>
    <x v="13"/>
    <d v="2017-07-06T00:00:00"/>
    <d v="1899-12-30T04:55:00"/>
    <s v="41 minute(s)"/>
    <s v="3.219 kilometer(s)"/>
    <m/>
    <m/>
    <x v="1"/>
    <b v="1"/>
    <s v="10 species (+1 other taxa)"/>
    <m/>
  </r>
  <r>
    <x v="71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1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22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7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79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52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76"/>
    <n v="1"/>
    <x v="11"/>
    <s v="Traveling"/>
    <x v="14"/>
    <d v="2017-07-06T00:00:00"/>
    <d v="1899-12-30T05:57:00"/>
    <s v="5 minute(s)"/>
    <s v="0.08 kilometer(s)"/>
    <m/>
    <m/>
    <x v="1"/>
    <b v="1"/>
    <s v="7 species"/>
    <m/>
  </r>
  <r>
    <x v="17"/>
    <n v="2"/>
    <x v="11"/>
    <s v="Stationary"/>
    <x v="15"/>
    <d v="2017-07-06T00:00:00"/>
    <d v="1899-12-30T09:00:00"/>
    <s v="15 minute(s)"/>
    <m/>
    <m/>
    <m/>
    <x v="2"/>
    <b v="1"/>
    <s v="2 species"/>
    <s v="seemed to be attending a nest on the cliff face"/>
  </r>
  <r>
    <x v="81"/>
    <n v="1"/>
    <x v="11"/>
    <s v="Stationary"/>
    <x v="15"/>
    <d v="2017-07-06T00:00:00"/>
    <d v="1899-12-30T09:00:00"/>
    <s v="15 minute(s)"/>
    <m/>
    <m/>
    <m/>
    <x v="2"/>
    <b v="1"/>
    <s v="2 species"/>
    <s v="Repeatedly flew upstream and brought food to nest on cliffside near waterfall."/>
  </r>
  <r>
    <x v="82"/>
    <n v="4"/>
    <x v="12"/>
    <s v="Incidental"/>
    <x v="16"/>
    <d v="2017-07-06T00:00:00"/>
    <d v="1899-12-30T09:30:00"/>
    <m/>
    <m/>
    <m/>
    <m/>
    <x v="3"/>
    <b v="0"/>
    <s v="1 species"/>
    <s v="Flew over road west to east toward floodplain."/>
  </r>
  <r>
    <x v="82"/>
    <n v="1"/>
    <x v="13"/>
    <s v="Incidental"/>
    <x v="17"/>
    <d v="2017-07-06T00:00:00"/>
    <d v="1899-12-30T09:50:00"/>
    <m/>
    <m/>
    <m/>
    <m/>
    <x v="4"/>
    <b v="0"/>
    <s v="1 species"/>
    <s v="1 bird noticed in Ponderosa Pine area as we drove by."/>
  </r>
  <r>
    <x v="46"/>
    <n v="1"/>
    <x v="14"/>
    <s v="Stationary"/>
    <x v="18"/>
    <d v="2017-07-06T00:00:00"/>
    <d v="1899-12-30T10:30:00"/>
    <s v="21 minute(s)"/>
    <m/>
    <m/>
    <m/>
    <x v="3"/>
    <b v="1"/>
    <s v="3 species"/>
    <m/>
  </r>
  <r>
    <x v="83"/>
    <n v="1"/>
    <x v="14"/>
    <s v="Stationary"/>
    <x v="18"/>
    <d v="2017-07-06T00:00:00"/>
    <d v="1899-12-30T10:30:00"/>
    <s v="21 minute(s)"/>
    <m/>
    <m/>
    <m/>
    <x v="3"/>
    <b v="1"/>
    <s v="3 species"/>
    <m/>
  </r>
  <r>
    <x v="84"/>
    <n v="1"/>
    <x v="14"/>
    <s v="Stationary"/>
    <x v="18"/>
    <d v="2017-07-06T00:00:00"/>
    <d v="1899-12-30T10:30:00"/>
    <s v="21 minute(s)"/>
    <m/>
    <m/>
    <m/>
    <x v="3"/>
    <b v="1"/>
    <s v="3 species"/>
    <m/>
  </r>
  <r>
    <x v="8"/>
    <n v="2"/>
    <x v="15"/>
    <s v="Stationary"/>
    <x v="19"/>
    <d v="2017-07-07T00:00:00"/>
    <d v="1899-12-30T07:00:00"/>
    <s v="1 hour(s)"/>
    <m/>
    <m/>
    <m/>
    <x v="3"/>
    <b v="1"/>
    <s v="9 species"/>
    <s v="Maybe more, but at least one of each sex frequenting two feeders erected the day before.  No Rufous Hums."/>
  </r>
  <r>
    <x v="1"/>
    <n v="2"/>
    <x v="15"/>
    <s v="Stationary"/>
    <x v="19"/>
    <d v="2017-07-07T00:00:00"/>
    <d v="1899-12-30T07:00:00"/>
    <s v="1 hour(s)"/>
    <m/>
    <m/>
    <m/>
    <x v="3"/>
    <b v="1"/>
    <s v="9 species"/>
    <m/>
  </r>
  <r>
    <x v="85"/>
    <n v="2"/>
    <x v="15"/>
    <s v="Stationary"/>
    <x v="19"/>
    <d v="2017-07-07T00:00:00"/>
    <d v="1899-12-30T07:00:00"/>
    <s v="1 hour(s)"/>
    <m/>
    <m/>
    <m/>
    <x v="3"/>
    <b v="1"/>
    <s v="9 species"/>
    <m/>
  </r>
  <r>
    <x v="19"/>
    <n v="1"/>
    <x v="15"/>
    <s v="Stationary"/>
    <x v="19"/>
    <d v="2017-07-07T00:00:00"/>
    <d v="1899-12-30T07:00:00"/>
    <s v="1 hour(s)"/>
    <m/>
    <m/>
    <m/>
    <x v="3"/>
    <b v="1"/>
    <s v="9 species"/>
    <m/>
  </r>
  <r>
    <x v="10"/>
    <n v="4"/>
    <x v="15"/>
    <s v="Stationary"/>
    <x v="19"/>
    <d v="2017-07-07T00:00:00"/>
    <d v="1899-12-30T07:00:00"/>
    <s v="1 hour(s)"/>
    <m/>
    <m/>
    <m/>
    <x v="3"/>
    <b v="1"/>
    <s v="9 species"/>
    <s v="here and there."/>
  </r>
  <r>
    <x v="4"/>
    <n v="2"/>
    <x v="15"/>
    <s v="Stationary"/>
    <x v="19"/>
    <d v="2017-07-07T00:00:00"/>
    <d v="1899-12-30T07:00:00"/>
    <s v="1 hour(s)"/>
    <m/>
    <m/>
    <m/>
    <x v="3"/>
    <b v="1"/>
    <s v="9 species"/>
    <s v="Very active and frequently present as singles. No indication of a family flock."/>
  </r>
  <r>
    <x v="5"/>
    <n v="5"/>
    <x v="15"/>
    <s v="Stationary"/>
    <x v="19"/>
    <d v="2017-07-07T00:00:00"/>
    <d v="1899-12-30T07:00:00"/>
    <s v="1 hour(s)"/>
    <m/>
    <m/>
    <m/>
    <x v="3"/>
    <b v="1"/>
    <s v="9 species"/>
    <s v="Typical tight flock of vocal explorers. Seen looking into bluebird nest when female was inside. Video."/>
  </r>
  <r>
    <x v="6"/>
    <n v="2"/>
    <x v="15"/>
    <s v="Stationary"/>
    <x v="19"/>
    <d v="2017-07-07T00:00:00"/>
    <d v="1899-12-30T07:00:00"/>
    <s v="1 hour(s)"/>
    <m/>
    <m/>
    <m/>
    <x v="3"/>
    <b v="1"/>
    <s v="9 species"/>
    <m/>
  </r>
  <r>
    <x v="7"/>
    <n v="1"/>
    <x v="15"/>
    <s v="Stationary"/>
    <x v="19"/>
    <d v="2017-07-07T00:00:00"/>
    <d v="1899-12-30T07:00:00"/>
    <s v="1 hour(s)"/>
    <m/>
    <m/>
    <m/>
    <x v="3"/>
    <b v="1"/>
    <s v="9 species"/>
    <m/>
  </r>
  <r>
    <x v="14"/>
    <n v="2"/>
    <x v="15"/>
    <s v="Traveling"/>
    <x v="20"/>
    <d v="2017-07-07T00:00:00"/>
    <d v="1899-12-30T08:00:00"/>
    <s v="30 minute(s)"/>
    <s v="1.239 kilometer(s)"/>
    <m/>
    <m/>
    <x v="3"/>
    <b v="1"/>
    <s v="14 species"/>
    <s v="singing"/>
  </r>
  <r>
    <x v="8"/>
    <n v="2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1"/>
    <n v="2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85"/>
    <n v="1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18"/>
    <n v="1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19"/>
    <n v="1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86"/>
    <n v="45"/>
    <x v="15"/>
    <s v="Traveling"/>
    <x v="20"/>
    <d v="2017-07-07T00:00:00"/>
    <d v="1899-12-30T08:00:00"/>
    <s v="30 minute(s)"/>
    <s v="1.239 kilometer(s)"/>
    <m/>
    <m/>
    <x v="3"/>
    <b v="1"/>
    <s v="14 species"/>
    <s v="approximate number. Flock working the ground in vicinity of Big Tubes parking lot when we ventured onto the lava flow and still there when we returned."/>
  </r>
  <r>
    <x v="2"/>
    <n v="2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87"/>
    <n v="2"/>
    <x v="15"/>
    <s v="Traveling"/>
    <x v="20"/>
    <d v="2017-07-07T00:00:00"/>
    <d v="1899-12-30T08:00:00"/>
    <s v="30 minute(s)"/>
    <s v="1.239 kilometer(s)"/>
    <m/>
    <m/>
    <x v="3"/>
    <b v="1"/>
    <s v="14 species"/>
    <s v="flew overhead singing. all dark swallows seeen."/>
  </r>
  <r>
    <x v="10"/>
    <n v="3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4"/>
    <n v="1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5"/>
    <n v="6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6"/>
    <n v="4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7"/>
    <n v="2"/>
    <x v="15"/>
    <s v="Traveling"/>
    <x v="20"/>
    <d v="2017-07-07T00:00:00"/>
    <d v="1899-12-30T08:00:00"/>
    <s v="30 minute(s)"/>
    <s v="1.239 kilometer(s)"/>
    <m/>
    <m/>
    <x v="3"/>
    <b v="1"/>
    <s v="14 species"/>
    <m/>
  </r>
  <r>
    <x v="13"/>
    <n v="4"/>
    <x v="15"/>
    <s v="Traveling"/>
    <x v="21"/>
    <d v="2017-07-07T00:00:00"/>
    <d v="1899-12-30T08:30:00"/>
    <s v="4 hour(s)"/>
    <s v="3.219 kilometer(s)"/>
    <m/>
    <m/>
    <x v="3"/>
    <b v="1"/>
    <s v="6 species"/>
    <m/>
  </r>
  <r>
    <x v="17"/>
    <n v="6"/>
    <x v="15"/>
    <s v="Traveling"/>
    <x v="21"/>
    <d v="2017-07-07T00:00:00"/>
    <d v="1899-12-30T08:30:00"/>
    <s v="4 hour(s)"/>
    <s v="3.219 kilometer(s)"/>
    <m/>
    <m/>
    <x v="3"/>
    <b v="1"/>
    <s v="6 species"/>
    <s v="3 territories, associated with Four Windows Cave, Seven Bridges, and Big Ice Cave. Nest seen on 7 Bridges Tube."/>
  </r>
  <r>
    <x v="19"/>
    <n v="1"/>
    <x v="15"/>
    <s v="Traveling"/>
    <x v="21"/>
    <d v="2017-07-07T00:00:00"/>
    <d v="1899-12-30T08:30:00"/>
    <s v="4 hour(s)"/>
    <s v="3.219 kilometer(s)"/>
    <m/>
    <m/>
    <x v="3"/>
    <b v="1"/>
    <s v="6 species"/>
    <m/>
  </r>
  <r>
    <x v="21"/>
    <n v="1"/>
    <x v="15"/>
    <s v="Traveling"/>
    <x v="21"/>
    <d v="2017-07-07T00:00:00"/>
    <d v="1899-12-30T08:30:00"/>
    <s v="4 hour(s)"/>
    <s v="3.219 kilometer(s)"/>
    <m/>
    <m/>
    <x v="3"/>
    <b v="1"/>
    <s v="6 species"/>
    <m/>
  </r>
  <r>
    <x v="12"/>
    <n v="1"/>
    <x v="15"/>
    <s v="Traveling"/>
    <x v="21"/>
    <d v="2017-07-07T00:00:00"/>
    <d v="1899-12-30T08:30:00"/>
    <s v="4 hour(s)"/>
    <s v="3.219 kilometer(s)"/>
    <m/>
    <m/>
    <x v="3"/>
    <b v="1"/>
    <s v="6 species"/>
    <m/>
  </r>
  <r>
    <x v="88"/>
    <n v="1"/>
    <x v="15"/>
    <s v="Traveling"/>
    <x v="21"/>
    <d v="2017-07-07T00:00:00"/>
    <d v="1899-12-30T08:30:00"/>
    <s v="4 hour(s)"/>
    <s v="3.219 kilometer(s)"/>
    <m/>
    <m/>
    <x v="3"/>
    <b v="1"/>
    <s v="6 species"/>
    <m/>
  </r>
  <r>
    <x v="89"/>
    <n v="4"/>
    <x v="16"/>
    <s v="Traveling"/>
    <x v="22"/>
    <d v="2017-07-07T00:00:00"/>
    <d v="1899-12-30T19:00:00"/>
    <s v="20 minute(s)"/>
    <s v="0.5 mile(s)"/>
    <m/>
    <m/>
    <x v="1"/>
    <b v="1"/>
    <s v="1 species"/>
    <s v="all together, so probably family group"/>
  </r>
  <r>
    <x v="90"/>
    <n v="1"/>
    <x v="15"/>
    <s v="Incidental"/>
    <x v="23"/>
    <d v="2017-07-07T00:00:00"/>
    <d v="1899-12-30T20:52:00"/>
    <m/>
    <m/>
    <m/>
    <m/>
    <x v="1"/>
    <b v="0"/>
    <s v="1 species"/>
    <s v="Called for less than 10 minutes."/>
  </r>
  <r>
    <x v="14"/>
    <n v="1"/>
    <x v="15"/>
    <s v="Traveling"/>
    <x v="24"/>
    <d v="2017-07-08T00:00:00"/>
    <d v="1899-12-30T05:11:00"/>
    <s v="30 minute(s)"/>
    <s v="1.609 kilometer(s)"/>
    <m/>
    <m/>
    <x v="1"/>
    <b v="1"/>
    <s v="7 species"/>
    <m/>
  </r>
  <r>
    <x v="1"/>
    <n v="2"/>
    <x v="15"/>
    <s v="Traveling"/>
    <x v="24"/>
    <d v="2017-07-08T00:00:00"/>
    <d v="1899-12-30T05:11:00"/>
    <s v="30 minute(s)"/>
    <s v="1.609 kilometer(s)"/>
    <m/>
    <m/>
    <x v="1"/>
    <b v="1"/>
    <s v="7 species"/>
    <m/>
  </r>
  <r>
    <x v="91"/>
    <n v="4"/>
    <x v="15"/>
    <s v="Traveling"/>
    <x v="24"/>
    <d v="2017-07-08T00:00:00"/>
    <d v="1899-12-30T05:11:00"/>
    <s v="30 minute(s)"/>
    <s v="1.609 kilometer(s)"/>
    <m/>
    <m/>
    <x v="1"/>
    <b v="1"/>
    <s v="7 species"/>
    <s v="dsong, maybe 1 singer vs three intruders."/>
  </r>
  <r>
    <x v="6"/>
    <n v="2"/>
    <x v="15"/>
    <s v="Traveling"/>
    <x v="24"/>
    <d v="2017-07-08T00:00:00"/>
    <d v="1899-12-30T05:11:00"/>
    <s v="30 minute(s)"/>
    <s v="1.609 kilometer(s)"/>
    <m/>
    <m/>
    <x v="1"/>
    <b v="1"/>
    <s v="7 species"/>
    <s v="dawn song, mostly aerial."/>
  </r>
  <r>
    <x v="7"/>
    <n v="2"/>
    <x v="15"/>
    <s v="Traveling"/>
    <x v="24"/>
    <d v="2017-07-08T00:00:00"/>
    <d v="1899-12-30T05:11:00"/>
    <s v="30 minute(s)"/>
    <s v="1.609 kilometer(s)"/>
    <m/>
    <m/>
    <x v="1"/>
    <b v="1"/>
    <s v="7 species"/>
    <m/>
  </r>
  <r>
    <x v="12"/>
    <n v="1"/>
    <x v="15"/>
    <s v="Traveling"/>
    <x v="24"/>
    <d v="2017-07-08T00:00:00"/>
    <d v="1899-12-30T05:11:00"/>
    <s v="30 minute(s)"/>
    <s v="1.609 kilometer(s)"/>
    <m/>
    <m/>
    <x v="1"/>
    <b v="1"/>
    <s v="7 species"/>
    <m/>
  </r>
  <r>
    <x v="92"/>
    <n v="4"/>
    <x v="15"/>
    <s v="Traveling"/>
    <x v="24"/>
    <d v="2017-07-08T00:00:00"/>
    <d v="1899-12-30T05:11:00"/>
    <s v="30 minute(s)"/>
    <s v="1.609 kilometer(s)"/>
    <m/>
    <m/>
    <x v="1"/>
    <b v="1"/>
    <s v="7 species"/>
    <m/>
  </r>
  <r>
    <x v="14"/>
    <n v="1"/>
    <x v="15"/>
    <s v="Traveling"/>
    <x v="25"/>
    <d v="2017-07-08T00:00:00"/>
    <d v="1899-12-30T06:44:00"/>
    <s v="4 minute(s)"/>
    <s v="0.644 kilometer(s)"/>
    <m/>
    <m/>
    <x v="1"/>
    <b v="1"/>
    <s v="5 species"/>
    <m/>
  </r>
  <r>
    <x v="91"/>
    <n v="1"/>
    <x v="15"/>
    <s v="Traveling"/>
    <x v="25"/>
    <d v="2017-07-08T00:00:00"/>
    <d v="1899-12-30T06:44:00"/>
    <s v="4 minute(s)"/>
    <s v="0.644 kilometer(s)"/>
    <m/>
    <m/>
    <x v="1"/>
    <b v="1"/>
    <s v="5 species"/>
    <m/>
  </r>
  <r>
    <x v="3"/>
    <n v="1"/>
    <x v="15"/>
    <s v="Traveling"/>
    <x v="25"/>
    <d v="2017-07-08T00:00:00"/>
    <d v="1899-12-30T06:44:00"/>
    <s v="4 minute(s)"/>
    <s v="0.644 kilometer(s)"/>
    <m/>
    <m/>
    <x v="1"/>
    <b v="1"/>
    <s v="5 species"/>
    <m/>
  </r>
  <r>
    <x v="7"/>
    <n v="1"/>
    <x v="15"/>
    <s v="Traveling"/>
    <x v="25"/>
    <d v="2017-07-08T00:00:00"/>
    <d v="1899-12-30T06:44:00"/>
    <s v="4 minute(s)"/>
    <s v="0.644 kilometer(s)"/>
    <m/>
    <m/>
    <x v="1"/>
    <b v="1"/>
    <s v="5 species"/>
    <m/>
  </r>
  <r>
    <x v="93"/>
    <n v="1"/>
    <x v="15"/>
    <s v="Traveling"/>
    <x v="25"/>
    <d v="2017-07-08T00:00:00"/>
    <d v="1899-12-30T06:44:00"/>
    <s v="4 minute(s)"/>
    <s v="0.644 kilometer(s)"/>
    <m/>
    <m/>
    <x v="1"/>
    <b v="1"/>
    <s v="5 species"/>
    <m/>
  </r>
  <r>
    <x v="46"/>
    <n v="8"/>
    <x v="17"/>
    <s v="Traveling"/>
    <x v="26"/>
    <d v="2017-07-08T00:00:00"/>
    <d v="1899-12-30T09:00:00"/>
    <s v="1 hour(s)"/>
    <s v="1.609 kilometer(s)"/>
    <m/>
    <m/>
    <x v="3"/>
    <b v="1"/>
    <s v="6 species"/>
    <m/>
  </r>
  <r>
    <x v="19"/>
    <n v="1"/>
    <x v="17"/>
    <s v="Traveling"/>
    <x v="26"/>
    <d v="2017-07-08T00:00:00"/>
    <d v="1899-12-30T09:00:00"/>
    <s v="1 hour(s)"/>
    <s v="1.609 kilometer(s)"/>
    <m/>
    <m/>
    <x v="3"/>
    <b v="1"/>
    <s v="6 species"/>
    <m/>
  </r>
  <r>
    <x v="10"/>
    <n v="2"/>
    <x v="17"/>
    <s v="Traveling"/>
    <x v="26"/>
    <d v="2017-07-08T00:00:00"/>
    <d v="1899-12-30T09:00:00"/>
    <s v="1 hour(s)"/>
    <s v="1.609 kilometer(s)"/>
    <m/>
    <m/>
    <x v="3"/>
    <b v="1"/>
    <s v="6 species"/>
    <m/>
  </r>
  <r>
    <x v="94"/>
    <n v="2"/>
    <x v="17"/>
    <s v="Traveling"/>
    <x v="26"/>
    <d v="2017-07-08T00:00:00"/>
    <d v="1899-12-30T09:00:00"/>
    <s v="1 hour(s)"/>
    <s v="1.609 kilometer(s)"/>
    <m/>
    <m/>
    <x v="3"/>
    <b v="1"/>
    <s v="6 species"/>
    <m/>
  </r>
  <r>
    <x v="21"/>
    <n v="1"/>
    <x v="17"/>
    <s v="Traveling"/>
    <x v="26"/>
    <d v="2017-07-08T00:00:00"/>
    <d v="1899-12-30T09:00:00"/>
    <s v="1 hour(s)"/>
    <s v="1.609 kilometer(s)"/>
    <m/>
    <m/>
    <x v="3"/>
    <b v="1"/>
    <s v="6 species"/>
    <m/>
  </r>
  <r>
    <x v="95"/>
    <n v="1"/>
    <x v="17"/>
    <s v="Traveling"/>
    <x v="26"/>
    <d v="2017-07-08T00:00:00"/>
    <d v="1899-12-30T09:00:00"/>
    <s v="1 hour(s)"/>
    <s v="1.609 kilometer(s)"/>
    <m/>
    <m/>
    <x v="3"/>
    <b v="1"/>
    <s v="6 species"/>
    <m/>
  </r>
  <r>
    <x v="96"/>
    <n v="2"/>
    <x v="18"/>
    <s v="Traveling"/>
    <x v="27"/>
    <d v="2017-07-09T00:00:00"/>
    <d v="1899-12-30T06:00:00"/>
    <s v="15 minute(s)"/>
    <s v="0.483 kilometer(s)"/>
    <m/>
    <m/>
    <x v="1"/>
    <b v="1"/>
    <s v="1 species"/>
    <m/>
  </r>
  <r>
    <x v="18"/>
    <n v="1"/>
    <x v="18"/>
    <s v="Traveling"/>
    <x v="28"/>
    <d v="2017-07-09T00:00:00"/>
    <d v="1899-12-30T07:00:00"/>
    <s v="15 minute(s)"/>
    <s v="0.322 kilometer(s)"/>
    <m/>
    <m/>
    <x v="5"/>
    <b v="1"/>
    <s v="1 species"/>
    <m/>
  </r>
  <r>
    <x v="1"/>
    <n v="1"/>
    <x v="19"/>
    <s v="Traveling"/>
    <x v="29"/>
    <d v="2017-07-09T00:00:00"/>
    <d v="1899-12-30T08:30:00"/>
    <s v="15 minute(s)"/>
    <s v="0.161 kilometer(s)"/>
    <m/>
    <m/>
    <x v="5"/>
    <b v="1"/>
    <s v="2 species"/>
    <m/>
  </r>
  <r>
    <x v="12"/>
    <n v="1"/>
    <x v="19"/>
    <s v="Traveling"/>
    <x v="29"/>
    <d v="2017-07-09T00:00:00"/>
    <d v="1899-12-30T08:30:00"/>
    <s v="15 minute(s)"/>
    <s v="0.161 kilometer(s)"/>
    <m/>
    <m/>
    <x v="5"/>
    <b v="1"/>
    <s v="2 specie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AF102" firstHeaderRow="1" firstDataRow="2" firstDataCol="1"/>
  <pivotFields count="15">
    <pivotField axis="axisRow" showAll="0">
      <items count="98">
        <item x="15"/>
        <item x="57"/>
        <item x="56"/>
        <item x="81"/>
        <item x="44"/>
        <item x="22"/>
        <item x="18"/>
        <item x="45"/>
        <item x="24"/>
        <item x="39"/>
        <item x="38"/>
        <item x="66"/>
        <item x="72"/>
        <item x="62"/>
        <item x="8"/>
        <item x="42"/>
        <item x="63"/>
        <item x="83"/>
        <item x="21"/>
        <item x="75"/>
        <item x="91"/>
        <item x="7"/>
        <item x="47"/>
        <item x="59"/>
        <item x="69"/>
        <item x="90"/>
        <item x="2"/>
        <item x="17"/>
        <item x="73"/>
        <item x="11"/>
        <item x="28"/>
        <item x="33"/>
        <item x="64"/>
        <item x="55"/>
        <item x="96"/>
        <item x="41"/>
        <item x="84"/>
        <item x="0"/>
        <item x="88"/>
        <item x="50"/>
        <item x="43"/>
        <item x="48"/>
        <item x="94"/>
        <item x="58"/>
        <item x="93"/>
        <item x="95"/>
        <item x="82"/>
        <item x="52"/>
        <item x="30"/>
        <item x="60"/>
        <item x="25"/>
        <item x="3"/>
        <item x="14"/>
        <item x="23"/>
        <item x="35"/>
        <item x="71"/>
        <item x="16"/>
        <item x="54"/>
        <item x="76"/>
        <item x="86"/>
        <item x="19"/>
        <item x="87"/>
        <item x="5"/>
        <item x="92"/>
        <item x="65"/>
        <item x="67"/>
        <item x="27"/>
        <item x="89"/>
        <item x="49"/>
        <item x="53"/>
        <item x="77"/>
        <item x="26"/>
        <item x="85"/>
        <item x="32"/>
        <item x="70"/>
        <item x="12"/>
        <item x="9"/>
        <item x="13"/>
        <item x="10"/>
        <item x="20"/>
        <item x="6"/>
        <item x="68"/>
        <item x="61"/>
        <item x="80"/>
        <item x="1"/>
        <item x="4"/>
        <item x="79"/>
        <item x="74"/>
        <item x="46"/>
        <item x="34"/>
        <item x="36"/>
        <item x="29"/>
        <item x="37"/>
        <item x="40"/>
        <item x="31"/>
        <item x="78"/>
        <item x="51"/>
        <item t="default"/>
      </items>
    </pivotField>
    <pivotField dataField="1" showAll="0"/>
    <pivotField showAll="0">
      <items count="21">
        <item x="8"/>
        <item x="1"/>
        <item x="0"/>
        <item x="14"/>
        <item x="10"/>
        <item x="17"/>
        <item x="4"/>
        <item x="7"/>
        <item x="16"/>
        <item x="15"/>
        <item x="13"/>
        <item x="12"/>
        <item x="3"/>
        <item x="6"/>
        <item x="19"/>
        <item x="18"/>
        <item x="9"/>
        <item x="11"/>
        <item x="2"/>
        <item x="5"/>
        <item t="default"/>
      </items>
    </pivotField>
    <pivotField showAll="0"/>
    <pivotField axis="axisCol" numFmtId="22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umFmtId="15" showAll="0"/>
    <pivotField numFmtId="18" showAll="0"/>
    <pivotField showAll="0"/>
    <pivotField showAll="0"/>
    <pivotField showAll="0"/>
    <pivotField showAll="0"/>
    <pivotField multipleItemSelectionAllowed="1" showAll="0">
      <items count="7">
        <item x="1"/>
        <item x="5"/>
        <item x="4"/>
        <item x="0"/>
        <item x="3"/>
        <item x="2"/>
        <item t="default"/>
      </items>
    </pivotField>
    <pivotField showAll="0"/>
    <pivotField showAll="0"/>
    <pivotField showAll="0"/>
  </pivotFields>
  <rowFields count="1">
    <field x="0"/>
  </rowFields>
  <rowItems count="9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 t="grand">
      <x/>
    </i>
  </rowItems>
  <colFields count="1">
    <field x="4"/>
  </colFields>
  <col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colItems>
  <dataFields count="1">
    <dataField name="Sum of Count" fld="1" baseField="0" baseItem="8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s://ebird.org/ebird/view/checklist/S38200426" TargetMode="External"/><Relationship Id="rId13" Type="http://schemas.openxmlformats.org/officeDocument/2006/relationships/hyperlink" Target="https://ebird.org/ebird/view/checklist/S38190659" TargetMode="External"/><Relationship Id="rId18" Type="http://schemas.openxmlformats.org/officeDocument/2006/relationships/hyperlink" Target="https://ebird.org/ebird/view/checklist/S38068182" TargetMode="External"/><Relationship Id="rId3" Type="http://schemas.openxmlformats.org/officeDocument/2006/relationships/hyperlink" Target="https://ebird.org/ebird/view/checklist/S37937448" TargetMode="External"/><Relationship Id="rId21" Type="http://schemas.openxmlformats.org/officeDocument/2006/relationships/hyperlink" Target="https://ebird.org/ebird/view/checklist/S38055335" TargetMode="External"/><Relationship Id="rId7" Type="http://schemas.openxmlformats.org/officeDocument/2006/relationships/hyperlink" Target="https://ebird.org/ebird/view/checklist/S38200439" TargetMode="External"/><Relationship Id="rId12" Type="http://schemas.openxmlformats.org/officeDocument/2006/relationships/hyperlink" Target="https://ebird.org/ebird/view/checklist/S38189513" TargetMode="External"/><Relationship Id="rId17" Type="http://schemas.openxmlformats.org/officeDocument/2006/relationships/hyperlink" Target="https://ebird.org/ebird/view/checklist/S38068499" TargetMode="External"/><Relationship Id="rId2" Type="http://schemas.openxmlformats.org/officeDocument/2006/relationships/hyperlink" Target="https://ebird.org/ebird/view/checklist/S37937209" TargetMode="External"/><Relationship Id="rId16" Type="http://schemas.openxmlformats.org/officeDocument/2006/relationships/hyperlink" Target="https://ebird.org/ebird/view/checklist/S38026913" TargetMode="External"/><Relationship Id="rId20" Type="http://schemas.openxmlformats.org/officeDocument/2006/relationships/hyperlink" Target="https://ebird.org/ebird/view/checklist/S38068593" TargetMode="External"/><Relationship Id="rId1" Type="http://schemas.openxmlformats.org/officeDocument/2006/relationships/hyperlink" Target="https://ebird.org/ebird/view/checklist/S37922936" TargetMode="External"/><Relationship Id="rId6" Type="http://schemas.openxmlformats.org/officeDocument/2006/relationships/hyperlink" Target="https://ebird.org/ebird/view/checklist/S38187103" TargetMode="External"/><Relationship Id="rId11" Type="http://schemas.openxmlformats.org/officeDocument/2006/relationships/hyperlink" Target="https://ebird.org/ebird/view/checklist/S38189464" TargetMode="External"/><Relationship Id="rId5" Type="http://schemas.openxmlformats.org/officeDocument/2006/relationships/hyperlink" Target="https://ebird.org/ebird/view/checklist/S38187018" TargetMode="External"/><Relationship Id="rId15" Type="http://schemas.openxmlformats.org/officeDocument/2006/relationships/hyperlink" Target="https://ebird.org/ebird/view/checklist/S38191628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s://ebird.org/ebird/view/checklist/S38189365" TargetMode="External"/><Relationship Id="rId19" Type="http://schemas.openxmlformats.org/officeDocument/2006/relationships/hyperlink" Target="https://ebird.org/ebird/view/checklist/S38055833" TargetMode="External"/><Relationship Id="rId4" Type="http://schemas.openxmlformats.org/officeDocument/2006/relationships/hyperlink" Target="https://ebird.org/ebird/view/checklist/S38069082" TargetMode="External"/><Relationship Id="rId9" Type="http://schemas.openxmlformats.org/officeDocument/2006/relationships/hyperlink" Target="https://ebird.org/ebird/view/checklist/S38187235" TargetMode="External"/><Relationship Id="rId14" Type="http://schemas.openxmlformats.org/officeDocument/2006/relationships/hyperlink" Target="https://ebird.org/ebird/view/checklist/S38191587" TargetMode="External"/><Relationship Id="rId22" Type="http://schemas.openxmlformats.org/officeDocument/2006/relationships/hyperlink" Target="https://ebird.org/ebird/view/checklist/S38055229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ebird.org/ebird/view/checklist/S38200439" TargetMode="External"/><Relationship Id="rId13" Type="http://schemas.openxmlformats.org/officeDocument/2006/relationships/hyperlink" Target="https://ebird.org/ebird/view/checklist/S38189513" TargetMode="External"/><Relationship Id="rId18" Type="http://schemas.openxmlformats.org/officeDocument/2006/relationships/hyperlink" Target="https://ebird.org/ebird/view/checklist/S38191628" TargetMode="External"/><Relationship Id="rId26" Type="http://schemas.openxmlformats.org/officeDocument/2006/relationships/hyperlink" Target="https://ebird.org/ebird/view/checklist/S38191254" TargetMode="External"/><Relationship Id="rId3" Type="http://schemas.openxmlformats.org/officeDocument/2006/relationships/hyperlink" Target="https://ebird.org/ebird/view/checklist/S37937209" TargetMode="External"/><Relationship Id="rId21" Type="http://schemas.openxmlformats.org/officeDocument/2006/relationships/hyperlink" Target="https://ebird.org/ebird/view/checklist/S38068182" TargetMode="External"/><Relationship Id="rId7" Type="http://schemas.openxmlformats.org/officeDocument/2006/relationships/hyperlink" Target="https://ebird.org/ebird/view/checklist/S38187103" TargetMode="External"/><Relationship Id="rId12" Type="http://schemas.openxmlformats.org/officeDocument/2006/relationships/hyperlink" Target="https://ebird.org/ebird/view/checklist/S38189464" TargetMode="External"/><Relationship Id="rId17" Type="http://schemas.openxmlformats.org/officeDocument/2006/relationships/hyperlink" Target="https://ebird.org/ebird/view/checklist/S38191587" TargetMode="External"/><Relationship Id="rId25" Type="http://schemas.openxmlformats.org/officeDocument/2006/relationships/hyperlink" Target="https://ebird.org/ebird/view/checklist/S38191173" TargetMode="External"/><Relationship Id="rId2" Type="http://schemas.openxmlformats.org/officeDocument/2006/relationships/hyperlink" Target="https://ebird.org/ebird/view/checklist/S37922835" TargetMode="External"/><Relationship Id="rId16" Type="http://schemas.openxmlformats.org/officeDocument/2006/relationships/hyperlink" Target="https://ebird.org/ebird/view/checklist/S38190659" TargetMode="External"/><Relationship Id="rId20" Type="http://schemas.openxmlformats.org/officeDocument/2006/relationships/hyperlink" Target="https://ebird.org/ebird/view/checklist/S38068499" TargetMode="External"/><Relationship Id="rId29" Type="http://schemas.openxmlformats.org/officeDocument/2006/relationships/hyperlink" Target="https://ebird.org/ebird/view/checklist/S38055335" TargetMode="External"/><Relationship Id="rId1" Type="http://schemas.openxmlformats.org/officeDocument/2006/relationships/hyperlink" Target="https://ebird.org/ebird/view/checklist/S37922936" TargetMode="External"/><Relationship Id="rId6" Type="http://schemas.openxmlformats.org/officeDocument/2006/relationships/hyperlink" Target="https://ebird.org/ebird/view/checklist/S38187018" TargetMode="External"/><Relationship Id="rId11" Type="http://schemas.openxmlformats.org/officeDocument/2006/relationships/hyperlink" Target="https://ebird.org/ebird/view/checklist/S38189365" TargetMode="External"/><Relationship Id="rId24" Type="http://schemas.openxmlformats.org/officeDocument/2006/relationships/hyperlink" Target="https://ebird.org/ebird/view/checklist/S38200615" TargetMode="External"/><Relationship Id="rId5" Type="http://schemas.openxmlformats.org/officeDocument/2006/relationships/hyperlink" Target="https://ebird.org/ebird/view/checklist/S38069082" TargetMode="External"/><Relationship Id="rId15" Type="http://schemas.openxmlformats.org/officeDocument/2006/relationships/hyperlink" Target="https://ebird.org/ebird/view/checklist/S38190575" TargetMode="External"/><Relationship Id="rId23" Type="http://schemas.openxmlformats.org/officeDocument/2006/relationships/hyperlink" Target="https://ebird.org/ebird/view/checklist/S38205926" TargetMode="External"/><Relationship Id="rId28" Type="http://schemas.openxmlformats.org/officeDocument/2006/relationships/hyperlink" Target="https://ebird.org/ebird/view/checklist/S38055387" TargetMode="External"/><Relationship Id="rId10" Type="http://schemas.openxmlformats.org/officeDocument/2006/relationships/hyperlink" Target="https://ebird.org/ebird/view/checklist/S38187235" TargetMode="External"/><Relationship Id="rId19" Type="http://schemas.openxmlformats.org/officeDocument/2006/relationships/hyperlink" Target="https://ebird.org/ebird/view/checklist/S38026913" TargetMode="External"/><Relationship Id="rId4" Type="http://schemas.openxmlformats.org/officeDocument/2006/relationships/hyperlink" Target="https://ebird.org/ebird/view/checklist/S37937448" TargetMode="External"/><Relationship Id="rId9" Type="http://schemas.openxmlformats.org/officeDocument/2006/relationships/hyperlink" Target="https://ebird.org/ebird/view/checklist/S38200426" TargetMode="External"/><Relationship Id="rId14" Type="http://schemas.openxmlformats.org/officeDocument/2006/relationships/hyperlink" Target="https://ebird.org/ebird/view/checklist/S38189736" TargetMode="External"/><Relationship Id="rId22" Type="http://schemas.openxmlformats.org/officeDocument/2006/relationships/hyperlink" Target="https://ebird.org/ebird/view/checklist/S38055833" TargetMode="External"/><Relationship Id="rId27" Type="http://schemas.openxmlformats.org/officeDocument/2006/relationships/hyperlink" Target="https://ebird.org/ebird/view/checklist/S38068593" TargetMode="External"/><Relationship Id="rId30" Type="http://schemas.openxmlformats.org/officeDocument/2006/relationships/hyperlink" Target="https://ebird.org/ebird/view/checklist/S38055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selection activeCell="A2" sqref="A2"/>
    </sheetView>
  </sheetViews>
  <sheetFormatPr defaultRowHeight="15" x14ac:dyDescent="0.25"/>
  <cols>
    <col min="5" max="5" width="9.140625" style="3"/>
    <col min="6" max="6" width="9.140625" style="4"/>
    <col min="8" max="8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20</v>
      </c>
      <c r="B2">
        <v>1</v>
      </c>
      <c r="C2" t="s">
        <v>15</v>
      </c>
      <c r="D2" t="s">
        <v>16</v>
      </c>
      <c r="E2" s="1">
        <v>42917</v>
      </c>
      <c r="F2" s="2">
        <v>0.6875</v>
      </c>
      <c r="G2" t="s">
        <v>30</v>
      </c>
      <c r="H2" t="s">
        <v>31</v>
      </c>
      <c r="K2">
        <v>7</v>
      </c>
      <c r="L2" t="b">
        <v>1</v>
      </c>
      <c r="M2" t="s">
        <v>32</v>
      </c>
    </row>
    <row r="3" spans="1:14" x14ac:dyDescent="0.25">
      <c r="A3" t="s">
        <v>21</v>
      </c>
      <c r="B3">
        <v>1</v>
      </c>
      <c r="C3" t="s">
        <v>15</v>
      </c>
      <c r="D3" t="s">
        <v>16</v>
      </c>
      <c r="E3" s="1">
        <v>42917</v>
      </c>
      <c r="F3" s="2">
        <v>0.6875</v>
      </c>
      <c r="G3" t="s">
        <v>30</v>
      </c>
      <c r="H3" t="s">
        <v>31</v>
      </c>
      <c r="K3">
        <v>7</v>
      </c>
      <c r="L3" t="b">
        <v>1</v>
      </c>
      <c r="M3" t="s">
        <v>32</v>
      </c>
    </row>
    <row r="4" spans="1:14" x14ac:dyDescent="0.25">
      <c r="A4" t="s">
        <v>33</v>
      </c>
      <c r="B4">
        <v>3</v>
      </c>
      <c r="C4" t="s">
        <v>15</v>
      </c>
      <c r="D4" t="s">
        <v>16</v>
      </c>
      <c r="E4" s="1">
        <v>42917</v>
      </c>
      <c r="F4" s="2">
        <v>0.6875</v>
      </c>
      <c r="G4" t="s">
        <v>30</v>
      </c>
      <c r="H4" t="s">
        <v>31</v>
      </c>
      <c r="K4">
        <v>7</v>
      </c>
      <c r="L4" t="b">
        <v>1</v>
      </c>
      <c r="M4" t="s">
        <v>32</v>
      </c>
    </row>
    <row r="5" spans="1:14" x14ac:dyDescent="0.25">
      <c r="A5" t="s">
        <v>34</v>
      </c>
      <c r="B5">
        <v>1</v>
      </c>
      <c r="C5" t="s">
        <v>15</v>
      </c>
      <c r="D5" t="s">
        <v>16</v>
      </c>
      <c r="E5" s="1">
        <v>42917</v>
      </c>
      <c r="F5" s="2">
        <v>0.6875</v>
      </c>
      <c r="G5" t="s">
        <v>30</v>
      </c>
      <c r="H5" t="s">
        <v>31</v>
      </c>
      <c r="K5">
        <v>7</v>
      </c>
      <c r="L5" t="b">
        <v>1</v>
      </c>
      <c r="M5" t="s">
        <v>32</v>
      </c>
      <c r="N5" t="s">
        <v>35</v>
      </c>
    </row>
    <row r="6" spans="1:14" x14ac:dyDescent="0.25">
      <c r="A6" t="s">
        <v>25</v>
      </c>
      <c r="B6">
        <v>3</v>
      </c>
      <c r="C6" t="s">
        <v>15</v>
      </c>
      <c r="D6" t="s">
        <v>16</v>
      </c>
      <c r="E6" s="1">
        <v>42917</v>
      </c>
      <c r="F6" s="2">
        <v>0.6875</v>
      </c>
      <c r="G6" t="s">
        <v>30</v>
      </c>
      <c r="H6" t="s">
        <v>31</v>
      </c>
      <c r="K6">
        <v>7</v>
      </c>
      <c r="L6" t="b">
        <v>1</v>
      </c>
      <c r="M6" t="s">
        <v>32</v>
      </c>
    </row>
    <row r="7" spans="1:14" x14ac:dyDescent="0.25">
      <c r="A7" t="s">
        <v>26</v>
      </c>
      <c r="B7">
        <v>15</v>
      </c>
      <c r="C7" t="s">
        <v>15</v>
      </c>
      <c r="D7" t="s">
        <v>16</v>
      </c>
      <c r="E7" s="1">
        <v>42917</v>
      </c>
      <c r="F7" s="2">
        <v>0.6875</v>
      </c>
      <c r="G7" t="s">
        <v>30</v>
      </c>
      <c r="H7" t="s">
        <v>31</v>
      </c>
      <c r="K7">
        <v>7</v>
      </c>
      <c r="L7" t="b">
        <v>1</v>
      </c>
      <c r="M7" t="s">
        <v>32</v>
      </c>
    </row>
    <row r="8" spans="1:14" x14ac:dyDescent="0.25">
      <c r="A8" t="s">
        <v>27</v>
      </c>
      <c r="B8">
        <v>10</v>
      </c>
      <c r="C8" t="s">
        <v>15</v>
      </c>
      <c r="D8" t="s">
        <v>16</v>
      </c>
      <c r="E8" s="1">
        <v>42917</v>
      </c>
      <c r="F8" s="2">
        <v>0.6875</v>
      </c>
      <c r="G8" t="s">
        <v>30</v>
      </c>
      <c r="H8" t="s">
        <v>31</v>
      </c>
      <c r="K8">
        <v>7</v>
      </c>
      <c r="L8" t="b">
        <v>1</v>
      </c>
      <c r="M8" t="s">
        <v>32</v>
      </c>
      <c r="N8" t="s">
        <v>36</v>
      </c>
    </row>
    <row r="9" spans="1:14" x14ac:dyDescent="0.25">
      <c r="A9" t="s">
        <v>37</v>
      </c>
      <c r="B9">
        <v>1</v>
      </c>
      <c r="C9" t="s">
        <v>15</v>
      </c>
      <c r="D9" t="s">
        <v>16</v>
      </c>
      <c r="E9" s="1">
        <v>42917</v>
      </c>
      <c r="F9" s="2">
        <v>0.6875</v>
      </c>
      <c r="G9" t="s">
        <v>30</v>
      </c>
      <c r="H9" t="s">
        <v>31</v>
      </c>
      <c r="K9">
        <v>7</v>
      </c>
      <c r="L9" t="b">
        <v>1</v>
      </c>
      <c r="M9" t="s">
        <v>32</v>
      </c>
    </row>
    <row r="10" spans="1:14" x14ac:dyDescent="0.25">
      <c r="A10" t="s">
        <v>14</v>
      </c>
      <c r="B10">
        <v>1</v>
      </c>
      <c r="C10" t="s">
        <v>15</v>
      </c>
      <c r="D10" t="s">
        <v>16</v>
      </c>
      <c r="E10" s="1">
        <v>42918</v>
      </c>
      <c r="F10" s="2">
        <v>0.22291666666666665</v>
      </c>
      <c r="G10" t="s">
        <v>17</v>
      </c>
      <c r="H10" t="s">
        <v>18</v>
      </c>
      <c r="K10">
        <v>1</v>
      </c>
      <c r="L10" t="b">
        <v>1</v>
      </c>
      <c r="M10" t="s">
        <v>19</v>
      </c>
    </row>
    <row r="11" spans="1:14" x14ac:dyDescent="0.25">
      <c r="A11" t="s">
        <v>20</v>
      </c>
      <c r="B11">
        <v>1</v>
      </c>
      <c r="C11" t="s">
        <v>15</v>
      </c>
      <c r="D11" t="s">
        <v>16</v>
      </c>
      <c r="E11" s="1">
        <v>42918</v>
      </c>
      <c r="F11" s="2">
        <v>0.22291666666666665</v>
      </c>
      <c r="G11" t="s">
        <v>17</v>
      </c>
      <c r="H11" t="s">
        <v>18</v>
      </c>
      <c r="K11">
        <v>1</v>
      </c>
      <c r="L11" t="b">
        <v>1</v>
      </c>
      <c r="M11" t="s">
        <v>19</v>
      </c>
    </row>
    <row r="12" spans="1:14" x14ac:dyDescent="0.25">
      <c r="A12" t="s">
        <v>21</v>
      </c>
      <c r="B12">
        <v>3</v>
      </c>
      <c r="C12" t="s">
        <v>15</v>
      </c>
      <c r="D12" t="s">
        <v>16</v>
      </c>
      <c r="E12" s="1">
        <v>42918</v>
      </c>
      <c r="F12" s="2">
        <v>0.22291666666666665</v>
      </c>
      <c r="G12" t="s">
        <v>17</v>
      </c>
      <c r="H12" t="s">
        <v>18</v>
      </c>
      <c r="K12">
        <v>1</v>
      </c>
      <c r="L12" t="b">
        <v>1</v>
      </c>
      <c r="M12" t="s">
        <v>19</v>
      </c>
    </row>
    <row r="13" spans="1:14" x14ac:dyDescent="0.25">
      <c r="A13" t="s">
        <v>22</v>
      </c>
      <c r="B13">
        <v>2</v>
      </c>
      <c r="C13" t="s">
        <v>15</v>
      </c>
      <c r="D13" t="s">
        <v>16</v>
      </c>
      <c r="E13" s="1">
        <v>42918</v>
      </c>
      <c r="F13" s="2">
        <v>0.22291666666666665</v>
      </c>
      <c r="G13" t="s">
        <v>17</v>
      </c>
      <c r="H13" t="s">
        <v>18</v>
      </c>
      <c r="K13">
        <v>1</v>
      </c>
      <c r="L13" t="b">
        <v>1</v>
      </c>
      <c r="M13" t="s">
        <v>19</v>
      </c>
    </row>
    <row r="14" spans="1:14" x14ac:dyDescent="0.25">
      <c r="A14" t="s">
        <v>23</v>
      </c>
      <c r="B14">
        <v>10</v>
      </c>
      <c r="C14" t="s">
        <v>15</v>
      </c>
      <c r="D14" t="s">
        <v>16</v>
      </c>
      <c r="E14" s="1">
        <v>42918</v>
      </c>
      <c r="F14" s="2">
        <v>0.22291666666666665</v>
      </c>
      <c r="G14" t="s">
        <v>17</v>
      </c>
      <c r="H14" t="s">
        <v>18</v>
      </c>
      <c r="K14">
        <v>1</v>
      </c>
      <c r="L14" t="b">
        <v>1</v>
      </c>
      <c r="M14" t="s">
        <v>19</v>
      </c>
      <c r="N14" t="s">
        <v>24</v>
      </c>
    </row>
    <row r="15" spans="1:14" x14ac:dyDescent="0.25">
      <c r="A15" t="s">
        <v>25</v>
      </c>
      <c r="B15">
        <v>2</v>
      </c>
      <c r="C15" t="s">
        <v>15</v>
      </c>
      <c r="D15" t="s">
        <v>16</v>
      </c>
      <c r="E15" s="1">
        <v>42918</v>
      </c>
      <c r="F15" s="2">
        <v>0.22291666666666665</v>
      </c>
      <c r="G15" t="s">
        <v>17</v>
      </c>
      <c r="H15" t="s">
        <v>18</v>
      </c>
      <c r="K15">
        <v>1</v>
      </c>
      <c r="L15" t="b">
        <v>1</v>
      </c>
      <c r="M15" t="s">
        <v>19</v>
      </c>
    </row>
    <row r="16" spans="1:14" x14ac:dyDescent="0.25">
      <c r="A16" t="s">
        <v>26</v>
      </c>
      <c r="B16">
        <v>6</v>
      </c>
      <c r="C16" t="s">
        <v>15</v>
      </c>
      <c r="D16" t="s">
        <v>16</v>
      </c>
      <c r="E16" s="1">
        <v>42918</v>
      </c>
      <c r="F16" s="2">
        <v>0.22291666666666665</v>
      </c>
      <c r="G16" t="s">
        <v>17</v>
      </c>
      <c r="H16" t="s">
        <v>18</v>
      </c>
      <c r="K16">
        <v>1</v>
      </c>
      <c r="L16" t="b">
        <v>1</v>
      </c>
      <c r="M16" t="s">
        <v>19</v>
      </c>
    </row>
    <row r="17" spans="1:13" x14ac:dyDescent="0.25">
      <c r="A17" t="s">
        <v>27</v>
      </c>
      <c r="B17">
        <v>4</v>
      </c>
      <c r="C17" t="s">
        <v>15</v>
      </c>
      <c r="D17" t="s">
        <v>16</v>
      </c>
      <c r="E17" s="1">
        <v>42918</v>
      </c>
      <c r="F17" s="2">
        <v>0.22291666666666665</v>
      </c>
      <c r="G17" t="s">
        <v>17</v>
      </c>
      <c r="H17" t="s">
        <v>18</v>
      </c>
      <c r="K17">
        <v>1</v>
      </c>
      <c r="L17" t="b">
        <v>1</v>
      </c>
      <c r="M17" t="s">
        <v>19</v>
      </c>
    </row>
    <row r="18" spans="1:13" x14ac:dyDescent="0.25">
      <c r="A18" t="s">
        <v>28</v>
      </c>
      <c r="B18">
        <v>1</v>
      </c>
      <c r="C18" t="s">
        <v>15</v>
      </c>
      <c r="D18" t="s">
        <v>16</v>
      </c>
      <c r="E18" s="1">
        <v>42918</v>
      </c>
      <c r="F18" s="2">
        <v>0.22291666666666665</v>
      </c>
      <c r="G18" t="s">
        <v>17</v>
      </c>
      <c r="H18" t="s">
        <v>18</v>
      </c>
      <c r="K18">
        <v>1</v>
      </c>
      <c r="L18" t="b">
        <v>1</v>
      </c>
      <c r="M18" t="s">
        <v>19</v>
      </c>
    </row>
    <row r="19" spans="1:13" x14ac:dyDescent="0.25">
      <c r="A19" t="s">
        <v>29</v>
      </c>
      <c r="B19">
        <v>2</v>
      </c>
      <c r="C19" t="s">
        <v>15</v>
      </c>
      <c r="D19" t="s">
        <v>16</v>
      </c>
      <c r="E19" s="1">
        <v>42918</v>
      </c>
      <c r="F19" s="2">
        <v>0.22291666666666665</v>
      </c>
      <c r="G19" t="s">
        <v>17</v>
      </c>
      <c r="H19" t="s">
        <v>18</v>
      </c>
      <c r="K19">
        <v>1</v>
      </c>
      <c r="L19" t="b">
        <v>1</v>
      </c>
      <c r="M19" t="s">
        <v>19</v>
      </c>
    </row>
    <row r="20" spans="1:13" x14ac:dyDescent="0.25">
      <c r="A20" t="s">
        <v>38</v>
      </c>
      <c r="B20">
        <v>1</v>
      </c>
      <c r="C20" t="s">
        <v>39</v>
      </c>
      <c r="D20" t="s">
        <v>16</v>
      </c>
      <c r="E20" s="1">
        <v>42918</v>
      </c>
      <c r="F20" s="2">
        <v>0.35416666666666669</v>
      </c>
      <c r="G20" t="s">
        <v>40</v>
      </c>
      <c r="H20" t="s">
        <v>41</v>
      </c>
      <c r="K20">
        <v>7</v>
      </c>
      <c r="L20" t="b">
        <v>1</v>
      </c>
      <c r="M20" t="s">
        <v>42</v>
      </c>
    </row>
    <row r="21" spans="1:13" x14ac:dyDescent="0.25">
      <c r="A21" t="s">
        <v>43</v>
      </c>
      <c r="B21">
        <v>2</v>
      </c>
      <c r="C21" t="s">
        <v>39</v>
      </c>
      <c r="D21" t="s">
        <v>16</v>
      </c>
      <c r="E21" s="1">
        <v>42918</v>
      </c>
      <c r="F21" s="2">
        <v>0.35416666666666669</v>
      </c>
      <c r="G21" t="s">
        <v>40</v>
      </c>
      <c r="H21" t="s">
        <v>41</v>
      </c>
      <c r="K21">
        <v>7</v>
      </c>
      <c r="L21" t="b">
        <v>1</v>
      </c>
      <c r="M21" t="s">
        <v>42</v>
      </c>
    </row>
    <row r="22" spans="1:13" x14ac:dyDescent="0.25">
      <c r="A22" t="s">
        <v>14</v>
      </c>
      <c r="B22">
        <v>1</v>
      </c>
      <c r="C22" t="s">
        <v>39</v>
      </c>
      <c r="D22" t="s">
        <v>16</v>
      </c>
      <c r="E22" s="1">
        <v>42918</v>
      </c>
      <c r="F22" s="2">
        <v>0.35416666666666669</v>
      </c>
      <c r="G22" t="s">
        <v>40</v>
      </c>
      <c r="H22" t="s">
        <v>41</v>
      </c>
      <c r="K22">
        <v>7</v>
      </c>
      <c r="L22" t="b">
        <v>1</v>
      </c>
      <c r="M22" t="s">
        <v>42</v>
      </c>
    </row>
    <row r="23" spans="1:13" x14ac:dyDescent="0.25">
      <c r="A23" t="s">
        <v>44</v>
      </c>
      <c r="B23">
        <v>1</v>
      </c>
      <c r="C23" t="s">
        <v>39</v>
      </c>
      <c r="D23" t="s">
        <v>16</v>
      </c>
      <c r="E23" s="1">
        <v>42918</v>
      </c>
      <c r="F23" s="2">
        <v>0.35416666666666669</v>
      </c>
      <c r="G23" t="s">
        <v>40</v>
      </c>
      <c r="H23" t="s">
        <v>41</v>
      </c>
      <c r="K23">
        <v>7</v>
      </c>
      <c r="L23" t="b">
        <v>1</v>
      </c>
      <c r="M23" t="s">
        <v>42</v>
      </c>
    </row>
    <row r="24" spans="1:13" x14ac:dyDescent="0.25">
      <c r="A24" t="s">
        <v>45</v>
      </c>
      <c r="B24">
        <v>2</v>
      </c>
      <c r="C24" t="s">
        <v>39</v>
      </c>
      <c r="D24" t="s">
        <v>16</v>
      </c>
      <c r="E24" s="1">
        <v>42918</v>
      </c>
      <c r="F24" s="2">
        <v>0.35416666666666669</v>
      </c>
      <c r="G24" t="s">
        <v>40</v>
      </c>
      <c r="H24" t="s">
        <v>41</v>
      </c>
      <c r="K24">
        <v>7</v>
      </c>
      <c r="L24" t="b">
        <v>1</v>
      </c>
      <c r="M24" t="s">
        <v>42</v>
      </c>
    </row>
    <row r="25" spans="1:13" x14ac:dyDescent="0.25">
      <c r="A25" t="s">
        <v>21</v>
      </c>
      <c r="B25">
        <v>8</v>
      </c>
      <c r="C25" t="s">
        <v>39</v>
      </c>
      <c r="D25" t="s">
        <v>16</v>
      </c>
      <c r="E25" s="1">
        <v>42918</v>
      </c>
      <c r="F25" s="2">
        <v>0.35416666666666669</v>
      </c>
      <c r="G25" t="s">
        <v>40</v>
      </c>
      <c r="H25" t="s">
        <v>41</v>
      </c>
      <c r="K25">
        <v>7</v>
      </c>
      <c r="L25" t="b">
        <v>1</v>
      </c>
      <c r="M25" t="s">
        <v>42</v>
      </c>
    </row>
    <row r="26" spans="1:13" x14ac:dyDescent="0.25">
      <c r="A26" t="s">
        <v>46</v>
      </c>
      <c r="B26">
        <v>1</v>
      </c>
      <c r="C26" t="s">
        <v>39</v>
      </c>
      <c r="D26" t="s">
        <v>16</v>
      </c>
      <c r="E26" s="1">
        <v>42918</v>
      </c>
      <c r="F26" s="2">
        <v>0.35416666666666669</v>
      </c>
      <c r="G26" t="s">
        <v>40</v>
      </c>
      <c r="H26" t="s">
        <v>41</v>
      </c>
      <c r="K26">
        <v>7</v>
      </c>
      <c r="L26" t="b">
        <v>1</v>
      </c>
      <c r="M26" t="s">
        <v>42</v>
      </c>
    </row>
    <row r="27" spans="1:13" x14ac:dyDescent="0.25">
      <c r="A27" t="s">
        <v>47</v>
      </c>
      <c r="B27">
        <v>3</v>
      </c>
      <c r="C27" t="s">
        <v>39</v>
      </c>
      <c r="D27" t="s">
        <v>16</v>
      </c>
      <c r="E27" s="1">
        <v>42918</v>
      </c>
      <c r="F27" s="2">
        <v>0.35416666666666669</v>
      </c>
      <c r="G27" t="s">
        <v>40</v>
      </c>
      <c r="H27" t="s">
        <v>41</v>
      </c>
      <c r="K27">
        <v>7</v>
      </c>
      <c r="L27" t="b">
        <v>1</v>
      </c>
      <c r="M27" t="s">
        <v>42</v>
      </c>
    </row>
    <row r="28" spans="1:13" x14ac:dyDescent="0.25">
      <c r="A28" t="s">
        <v>48</v>
      </c>
      <c r="B28">
        <v>2</v>
      </c>
      <c r="C28" t="s">
        <v>39</v>
      </c>
      <c r="D28" t="s">
        <v>16</v>
      </c>
      <c r="E28" s="1">
        <v>42918</v>
      </c>
      <c r="F28" s="2">
        <v>0.35416666666666669</v>
      </c>
      <c r="G28" t="s">
        <v>40</v>
      </c>
      <c r="H28" t="s">
        <v>41</v>
      </c>
      <c r="K28">
        <v>7</v>
      </c>
      <c r="L28" t="b">
        <v>1</v>
      </c>
      <c r="M28" t="s">
        <v>42</v>
      </c>
    </row>
    <row r="29" spans="1:13" x14ac:dyDescent="0.25">
      <c r="A29" t="s">
        <v>49</v>
      </c>
      <c r="B29">
        <v>1</v>
      </c>
      <c r="C29" t="s">
        <v>39</v>
      </c>
      <c r="D29" t="s">
        <v>16</v>
      </c>
      <c r="E29" s="1">
        <v>42918</v>
      </c>
      <c r="F29" s="2">
        <v>0.35416666666666669</v>
      </c>
      <c r="G29" t="s">
        <v>40</v>
      </c>
      <c r="H29" t="s">
        <v>41</v>
      </c>
      <c r="K29">
        <v>7</v>
      </c>
      <c r="L29" t="b">
        <v>1</v>
      </c>
      <c r="M29" t="s">
        <v>42</v>
      </c>
    </row>
    <row r="30" spans="1:13" x14ac:dyDescent="0.25">
      <c r="A30" t="s">
        <v>22</v>
      </c>
      <c r="B30">
        <v>1</v>
      </c>
      <c r="C30" t="s">
        <v>39</v>
      </c>
      <c r="D30" t="s">
        <v>16</v>
      </c>
      <c r="E30" s="1">
        <v>42918</v>
      </c>
      <c r="F30" s="2">
        <v>0.35416666666666669</v>
      </c>
      <c r="G30" t="s">
        <v>40</v>
      </c>
      <c r="H30" t="s">
        <v>41</v>
      </c>
      <c r="K30">
        <v>7</v>
      </c>
      <c r="L30" t="b">
        <v>1</v>
      </c>
      <c r="M30" t="s">
        <v>42</v>
      </c>
    </row>
    <row r="31" spans="1:13" x14ac:dyDescent="0.25">
      <c r="A31" t="s">
        <v>33</v>
      </c>
      <c r="B31">
        <v>2</v>
      </c>
      <c r="C31" t="s">
        <v>39</v>
      </c>
      <c r="D31" t="s">
        <v>16</v>
      </c>
      <c r="E31" s="1">
        <v>42918</v>
      </c>
      <c r="F31" s="2">
        <v>0.35416666666666669</v>
      </c>
      <c r="G31" t="s">
        <v>40</v>
      </c>
      <c r="H31" t="s">
        <v>41</v>
      </c>
      <c r="K31">
        <v>7</v>
      </c>
      <c r="L31" t="b">
        <v>1</v>
      </c>
      <c r="M31" t="s">
        <v>42</v>
      </c>
    </row>
    <row r="32" spans="1:13" x14ac:dyDescent="0.25">
      <c r="A32" t="s">
        <v>23</v>
      </c>
      <c r="B32">
        <v>5</v>
      </c>
      <c r="C32" t="s">
        <v>39</v>
      </c>
      <c r="D32" t="s">
        <v>16</v>
      </c>
      <c r="E32" s="1">
        <v>42918</v>
      </c>
      <c r="F32" s="2">
        <v>0.35416666666666669</v>
      </c>
      <c r="G32" t="s">
        <v>40</v>
      </c>
      <c r="H32" t="s">
        <v>41</v>
      </c>
      <c r="K32">
        <v>7</v>
      </c>
      <c r="L32" t="b">
        <v>1</v>
      </c>
      <c r="M32" t="s">
        <v>42</v>
      </c>
    </row>
    <row r="33" spans="1:14" x14ac:dyDescent="0.25">
      <c r="A33" t="s">
        <v>25</v>
      </c>
      <c r="B33">
        <v>1</v>
      </c>
      <c r="C33" t="s">
        <v>39</v>
      </c>
      <c r="D33" t="s">
        <v>16</v>
      </c>
      <c r="E33" s="1">
        <v>42918</v>
      </c>
      <c r="F33" s="2">
        <v>0.35416666666666669</v>
      </c>
      <c r="G33" t="s">
        <v>40</v>
      </c>
      <c r="H33" t="s">
        <v>41</v>
      </c>
      <c r="K33">
        <v>7</v>
      </c>
      <c r="L33" t="b">
        <v>1</v>
      </c>
      <c r="M33" t="s">
        <v>42</v>
      </c>
    </row>
    <row r="34" spans="1:14" x14ac:dyDescent="0.25">
      <c r="A34" t="s">
        <v>26</v>
      </c>
      <c r="B34">
        <v>6</v>
      </c>
      <c r="C34" t="s">
        <v>39</v>
      </c>
      <c r="D34" t="s">
        <v>16</v>
      </c>
      <c r="E34" s="1">
        <v>42918</v>
      </c>
      <c r="F34" s="2">
        <v>0.35416666666666669</v>
      </c>
      <c r="G34" t="s">
        <v>40</v>
      </c>
      <c r="H34" t="s">
        <v>41</v>
      </c>
      <c r="K34">
        <v>7</v>
      </c>
      <c r="L34" t="b">
        <v>1</v>
      </c>
      <c r="M34" t="s">
        <v>42</v>
      </c>
    </row>
    <row r="35" spans="1:14" x14ac:dyDescent="0.25">
      <c r="A35" t="s">
        <v>50</v>
      </c>
      <c r="B35">
        <v>3</v>
      </c>
      <c r="C35" t="s">
        <v>39</v>
      </c>
      <c r="D35" t="s">
        <v>16</v>
      </c>
      <c r="E35" s="1">
        <v>42918</v>
      </c>
      <c r="F35" s="2">
        <v>0.35416666666666669</v>
      </c>
      <c r="G35" t="s">
        <v>40</v>
      </c>
      <c r="H35" t="s">
        <v>41</v>
      </c>
      <c r="K35">
        <v>7</v>
      </c>
      <c r="L35" t="b">
        <v>1</v>
      </c>
      <c r="M35" t="s">
        <v>42</v>
      </c>
    </row>
    <row r="36" spans="1:14" x14ac:dyDescent="0.25">
      <c r="A36" t="s">
        <v>27</v>
      </c>
      <c r="B36">
        <v>2</v>
      </c>
      <c r="C36" t="s">
        <v>39</v>
      </c>
      <c r="D36" t="s">
        <v>16</v>
      </c>
      <c r="E36" s="1">
        <v>42918</v>
      </c>
      <c r="F36" s="2">
        <v>0.35416666666666669</v>
      </c>
      <c r="G36" t="s">
        <v>40</v>
      </c>
      <c r="H36" t="s">
        <v>41</v>
      </c>
      <c r="K36">
        <v>7</v>
      </c>
      <c r="L36" t="b">
        <v>1</v>
      </c>
      <c r="M36" t="s">
        <v>42</v>
      </c>
    </row>
    <row r="37" spans="1:14" x14ac:dyDescent="0.25">
      <c r="A37" t="s">
        <v>51</v>
      </c>
      <c r="B37">
        <v>1</v>
      </c>
      <c r="C37" t="s">
        <v>39</v>
      </c>
      <c r="D37" t="s">
        <v>16</v>
      </c>
      <c r="E37" s="1">
        <v>42918</v>
      </c>
      <c r="F37" s="2">
        <v>0.35416666666666669</v>
      </c>
      <c r="G37" t="s">
        <v>40</v>
      </c>
      <c r="H37" t="s">
        <v>41</v>
      </c>
      <c r="K37">
        <v>7</v>
      </c>
      <c r="L37" t="b">
        <v>1</v>
      </c>
      <c r="M37" t="s">
        <v>42</v>
      </c>
    </row>
    <row r="38" spans="1:14" x14ac:dyDescent="0.25">
      <c r="A38" t="s">
        <v>14</v>
      </c>
      <c r="B38">
        <v>1</v>
      </c>
      <c r="C38" t="s">
        <v>52</v>
      </c>
      <c r="D38" t="s">
        <v>16</v>
      </c>
      <c r="E38" s="1">
        <v>42918</v>
      </c>
      <c r="F38" s="2">
        <v>0.66666666666666663</v>
      </c>
      <c r="G38" t="s">
        <v>53</v>
      </c>
      <c r="H38" t="s">
        <v>54</v>
      </c>
      <c r="K38">
        <v>7</v>
      </c>
      <c r="L38" t="b">
        <v>1</v>
      </c>
      <c r="M38" t="s">
        <v>55</v>
      </c>
    </row>
    <row r="39" spans="1:14" x14ac:dyDescent="0.25">
      <c r="A39" t="s">
        <v>56</v>
      </c>
      <c r="B39">
        <v>1</v>
      </c>
      <c r="C39" t="s">
        <v>52</v>
      </c>
      <c r="D39" t="s">
        <v>16</v>
      </c>
      <c r="E39" s="1">
        <v>42918</v>
      </c>
      <c r="F39" s="2">
        <v>0.66666666666666663</v>
      </c>
      <c r="G39" t="s">
        <v>53</v>
      </c>
      <c r="H39" t="s">
        <v>54</v>
      </c>
      <c r="K39">
        <v>7</v>
      </c>
      <c r="L39" t="b">
        <v>1</v>
      </c>
      <c r="M39" t="s">
        <v>55</v>
      </c>
    </row>
    <row r="40" spans="1:14" x14ac:dyDescent="0.25">
      <c r="A40" t="s">
        <v>33</v>
      </c>
      <c r="B40">
        <v>4</v>
      </c>
      <c r="C40" t="s">
        <v>52</v>
      </c>
      <c r="D40" t="s">
        <v>16</v>
      </c>
      <c r="E40" s="1">
        <v>42918</v>
      </c>
      <c r="F40" s="2">
        <v>0.66666666666666663</v>
      </c>
      <c r="G40" t="s">
        <v>53</v>
      </c>
      <c r="H40" t="s">
        <v>54</v>
      </c>
      <c r="K40">
        <v>7</v>
      </c>
      <c r="L40" t="b">
        <v>1</v>
      </c>
      <c r="M40" t="s">
        <v>55</v>
      </c>
    </row>
    <row r="41" spans="1:14" x14ac:dyDescent="0.25">
      <c r="A41" t="s">
        <v>57</v>
      </c>
      <c r="B41">
        <v>7</v>
      </c>
      <c r="C41" t="s">
        <v>52</v>
      </c>
      <c r="D41" t="s">
        <v>16</v>
      </c>
      <c r="E41" s="1">
        <v>42918</v>
      </c>
      <c r="F41" s="2">
        <v>0.66666666666666663</v>
      </c>
      <c r="G41" t="s">
        <v>53</v>
      </c>
      <c r="H41" t="s">
        <v>54</v>
      </c>
      <c r="K41">
        <v>7</v>
      </c>
      <c r="L41" t="b">
        <v>1</v>
      </c>
      <c r="M41" t="s">
        <v>55</v>
      </c>
      <c r="N41" t="s">
        <v>58</v>
      </c>
    </row>
    <row r="42" spans="1:14" x14ac:dyDescent="0.25">
      <c r="A42" t="s">
        <v>27</v>
      </c>
      <c r="B42">
        <v>2</v>
      </c>
      <c r="C42" t="s">
        <v>52</v>
      </c>
      <c r="D42" t="s">
        <v>16</v>
      </c>
      <c r="E42" s="1">
        <v>42918</v>
      </c>
      <c r="F42" s="2">
        <v>0.66666666666666663</v>
      </c>
      <c r="G42" t="s">
        <v>53</v>
      </c>
      <c r="H42" t="s">
        <v>54</v>
      </c>
      <c r="K42">
        <v>7</v>
      </c>
      <c r="L42" t="b">
        <v>1</v>
      </c>
      <c r="M42" t="s">
        <v>55</v>
      </c>
    </row>
    <row r="43" spans="1:14" x14ac:dyDescent="0.25">
      <c r="A43" t="s">
        <v>59</v>
      </c>
      <c r="B43">
        <v>7</v>
      </c>
      <c r="C43" t="s">
        <v>52</v>
      </c>
      <c r="D43" t="s">
        <v>16</v>
      </c>
      <c r="E43" s="1">
        <v>42918</v>
      </c>
      <c r="F43" s="2">
        <v>0.66666666666666663</v>
      </c>
      <c r="G43" t="s">
        <v>53</v>
      </c>
      <c r="H43" t="s">
        <v>54</v>
      </c>
      <c r="K43">
        <v>7</v>
      </c>
      <c r="L43" t="b">
        <v>1</v>
      </c>
      <c r="M43" t="s">
        <v>55</v>
      </c>
    </row>
    <row r="44" spans="1:14" x14ac:dyDescent="0.25">
      <c r="A44" t="s">
        <v>60</v>
      </c>
      <c r="B44">
        <v>5</v>
      </c>
      <c r="C44" t="s">
        <v>52</v>
      </c>
      <c r="D44" t="s">
        <v>16</v>
      </c>
      <c r="E44" s="1">
        <v>42918</v>
      </c>
      <c r="F44" s="2">
        <v>0.66666666666666663</v>
      </c>
      <c r="G44" t="s">
        <v>53</v>
      </c>
      <c r="H44" t="s">
        <v>54</v>
      </c>
      <c r="K44">
        <v>7</v>
      </c>
      <c r="L44" t="b">
        <v>1</v>
      </c>
      <c r="M44" t="s">
        <v>55</v>
      </c>
    </row>
    <row r="45" spans="1:14" x14ac:dyDescent="0.25">
      <c r="A45" t="s">
        <v>61</v>
      </c>
      <c r="B45">
        <v>4</v>
      </c>
      <c r="C45" t="s">
        <v>52</v>
      </c>
      <c r="D45" t="s">
        <v>16</v>
      </c>
      <c r="E45" s="1">
        <v>42918</v>
      </c>
      <c r="F45" s="2">
        <v>0.66666666666666663</v>
      </c>
      <c r="G45" t="s">
        <v>53</v>
      </c>
      <c r="H45" t="s">
        <v>54</v>
      </c>
      <c r="K45">
        <v>7</v>
      </c>
      <c r="L45" t="b">
        <v>1</v>
      </c>
      <c r="M45" t="s">
        <v>55</v>
      </c>
    </row>
    <row r="46" spans="1:14" x14ac:dyDescent="0.25">
      <c r="A46" t="s">
        <v>62</v>
      </c>
      <c r="B46">
        <v>5</v>
      </c>
      <c r="C46" t="s">
        <v>52</v>
      </c>
      <c r="D46" t="s">
        <v>16</v>
      </c>
      <c r="E46" s="1">
        <v>42918</v>
      </c>
      <c r="F46" s="2">
        <v>0.66666666666666663</v>
      </c>
      <c r="G46" t="s">
        <v>53</v>
      </c>
      <c r="H46" t="s">
        <v>54</v>
      </c>
      <c r="K46">
        <v>7</v>
      </c>
      <c r="L46" t="b">
        <v>1</v>
      </c>
      <c r="M46" t="s">
        <v>55</v>
      </c>
    </row>
    <row r="47" spans="1:14" x14ac:dyDescent="0.25">
      <c r="A47" t="s">
        <v>63</v>
      </c>
      <c r="B47">
        <v>1</v>
      </c>
      <c r="C47" t="s">
        <v>64</v>
      </c>
      <c r="D47" t="s">
        <v>65</v>
      </c>
      <c r="E47" s="1">
        <v>42922</v>
      </c>
      <c r="F47" s="2">
        <v>0.4375</v>
      </c>
      <c r="G47" t="s">
        <v>66</v>
      </c>
      <c r="K47">
        <v>8</v>
      </c>
      <c r="L47" t="b">
        <v>1</v>
      </c>
      <c r="M47" t="s">
        <v>67</v>
      </c>
    </row>
    <row r="48" spans="1:14" x14ac:dyDescent="0.25">
      <c r="A48" t="s">
        <v>68</v>
      </c>
      <c r="B48">
        <v>1</v>
      </c>
      <c r="C48" t="s">
        <v>64</v>
      </c>
      <c r="D48" t="s">
        <v>65</v>
      </c>
      <c r="E48" s="1">
        <v>42922</v>
      </c>
      <c r="F48" s="2">
        <v>0.4375</v>
      </c>
      <c r="G48" t="s">
        <v>66</v>
      </c>
      <c r="K48">
        <v>8</v>
      </c>
      <c r="L48" t="b">
        <v>1</v>
      </c>
      <c r="M48" t="s">
        <v>67</v>
      </c>
    </row>
    <row r="49" spans="1:14" x14ac:dyDescent="0.25">
      <c r="A49" t="s">
        <v>69</v>
      </c>
      <c r="B49">
        <v>1</v>
      </c>
      <c r="C49" t="s">
        <v>64</v>
      </c>
      <c r="D49" t="s">
        <v>65</v>
      </c>
      <c r="E49" s="1">
        <v>42922</v>
      </c>
      <c r="F49" s="2">
        <v>0.4375</v>
      </c>
      <c r="G49" t="s">
        <v>66</v>
      </c>
      <c r="K49">
        <v>8</v>
      </c>
      <c r="L49" t="b">
        <v>1</v>
      </c>
      <c r="M49" t="s">
        <v>67</v>
      </c>
    </row>
    <row r="50" spans="1:14" x14ac:dyDescent="0.25">
      <c r="A50" t="s">
        <v>21</v>
      </c>
      <c r="B50">
        <v>1</v>
      </c>
      <c r="C50" t="s">
        <v>70</v>
      </c>
      <c r="D50" t="s">
        <v>16</v>
      </c>
      <c r="E50" s="1">
        <v>42925</v>
      </c>
      <c r="F50" s="2">
        <v>0.35416666666666669</v>
      </c>
      <c r="G50" t="s">
        <v>71</v>
      </c>
      <c r="H50" t="s">
        <v>72</v>
      </c>
      <c r="K50">
        <v>3</v>
      </c>
      <c r="L50" t="b">
        <v>1</v>
      </c>
      <c r="M50" t="s">
        <v>73</v>
      </c>
    </row>
    <row r="51" spans="1:14" x14ac:dyDescent="0.25">
      <c r="A51" t="s">
        <v>29</v>
      </c>
      <c r="B51">
        <v>1</v>
      </c>
      <c r="C51" t="s">
        <v>70</v>
      </c>
      <c r="D51" t="s">
        <v>16</v>
      </c>
      <c r="E51" s="1">
        <v>42925</v>
      </c>
      <c r="F51" s="2">
        <v>0.35416666666666669</v>
      </c>
      <c r="G51" t="s">
        <v>71</v>
      </c>
      <c r="H51" t="s">
        <v>72</v>
      </c>
      <c r="K51">
        <v>3</v>
      </c>
      <c r="L51" t="b">
        <v>1</v>
      </c>
      <c r="M51" t="s">
        <v>73</v>
      </c>
    </row>
    <row r="52" spans="1:14" x14ac:dyDescent="0.25">
      <c r="A52" t="s">
        <v>47</v>
      </c>
      <c r="B52">
        <v>1</v>
      </c>
      <c r="C52" t="s">
        <v>74</v>
      </c>
      <c r="D52" t="s">
        <v>16</v>
      </c>
      <c r="E52" s="1">
        <v>42925</v>
      </c>
      <c r="F52" s="2">
        <v>0.29166666666666669</v>
      </c>
      <c r="G52" t="s">
        <v>71</v>
      </c>
      <c r="H52" t="s">
        <v>75</v>
      </c>
      <c r="K52">
        <v>3</v>
      </c>
      <c r="L52" t="b">
        <v>1</v>
      </c>
      <c r="M52" t="s">
        <v>76</v>
      </c>
    </row>
    <row r="53" spans="1:14" x14ac:dyDescent="0.25">
      <c r="A53" t="s">
        <v>77</v>
      </c>
      <c r="B53">
        <v>2</v>
      </c>
      <c r="C53" t="s">
        <v>74</v>
      </c>
      <c r="D53" t="s">
        <v>16</v>
      </c>
      <c r="E53" s="1">
        <v>42925</v>
      </c>
      <c r="F53" s="2">
        <v>0.25</v>
      </c>
      <c r="G53" t="s">
        <v>71</v>
      </c>
      <c r="H53" t="s">
        <v>78</v>
      </c>
      <c r="K53">
        <v>1</v>
      </c>
      <c r="L53" t="b">
        <v>1</v>
      </c>
      <c r="M53" t="s">
        <v>76</v>
      </c>
    </row>
    <row r="54" spans="1:14" x14ac:dyDescent="0.25">
      <c r="A54" t="s">
        <v>38</v>
      </c>
      <c r="B54">
        <v>4</v>
      </c>
      <c r="C54" t="s">
        <v>79</v>
      </c>
      <c r="D54" t="s">
        <v>16</v>
      </c>
      <c r="E54" s="1">
        <v>42923</v>
      </c>
      <c r="F54" s="2">
        <v>0.35416666666666669</v>
      </c>
      <c r="G54" t="s">
        <v>80</v>
      </c>
      <c r="H54" t="s">
        <v>81</v>
      </c>
      <c r="K54">
        <v>8</v>
      </c>
      <c r="L54" t="b">
        <v>1</v>
      </c>
      <c r="M54" t="s">
        <v>82</v>
      </c>
    </row>
    <row r="55" spans="1:14" x14ac:dyDescent="0.25">
      <c r="A55" t="s">
        <v>46</v>
      </c>
      <c r="B55">
        <v>6</v>
      </c>
      <c r="C55" t="s">
        <v>79</v>
      </c>
      <c r="D55" t="s">
        <v>16</v>
      </c>
      <c r="E55" s="1">
        <v>42923</v>
      </c>
      <c r="F55" s="2">
        <v>0.35416666666666669</v>
      </c>
      <c r="G55" t="s">
        <v>80</v>
      </c>
      <c r="H55" t="s">
        <v>81</v>
      </c>
      <c r="K55">
        <v>8</v>
      </c>
      <c r="L55" t="b">
        <v>1</v>
      </c>
      <c r="M55" t="s">
        <v>82</v>
      </c>
      <c r="N55" t="s">
        <v>83</v>
      </c>
    </row>
    <row r="56" spans="1:14" x14ac:dyDescent="0.25">
      <c r="A56" t="s">
        <v>48</v>
      </c>
      <c r="B56">
        <v>1</v>
      </c>
      <c r="C56" t="s">
        <v>79</v>
      </c>
      <c r="D56" t="s">
        <v>16</v>
      </c>
      <c r="E56" s="1">
        <v>42923</v>
      </c>
      <c r="F56" s="2">
        <v>0.35416666666666669</v>
      </c>
      <c r="G56" t="s">
        <v>80</v>
      </c>
      <c r="H56" t="s">
        <v>81</v>
      </c>
      <c r="K56">
        <v>8</v>
      </c>
      <c r="L56" t="b">
        <v>1</v>
      </c>
      <c r="M56" t="s">
        <v>82</v>
      </c>
    </row>
    <row r="57" spans="1:14" x14ac:dyDescent="0.25">
      <c r="A57" t="s">
        <v>50</v>
      </c>
      <c r="B57">
        <v>1</v>
      </c>
      <c r="C57" t="s">
        <v>79</v>
      </c>
      <c r="D57" t="s">
        <v>16</v>
      </c>
      <c r="E57" s="1">
        <v>42923</v>
      </c>
      <c r="F57" s="2">
        <v>0.35416666666666669</v>
      </c>
      <c r="G57" t="s">
        <v>80</v>
      </c>
      <c r="H57" t="s">
        <v>81</v>
      </c>
      <c r="K57">
        <v>8</v>
      </c>
      <c r="L57" t="b">
        <v>1</v>
      </c>
      <c r="M57" t="s">
        <v>82</v>
      </c>
    </row>
    <row r="58" spans="1:14" x14ac:dyDescent="0.25">
      <c r="A58" t="s">
        <v>29</v>
      </c>
      <c r="B58">
        <v>1</v>
      </c>
      <c r="C58" t="s">
        <v>79</v>
      </c>
      <c r="D58" t="s">
        <v>16</v>
      </c>
      <c r="E58" s="1">
        <v>42923</v>
      </c>
      <c r="F58" s="2">
        <v>0.35416666666666669</v>
      </c>
      <c r="G58" t="s">
        <v>80</v>
      </c>
      <c r="H58" t="s">
        <v>81</v>
      </c>
      <c r="K58">
        <v>8</v>
      </c>
      <c r="L58" t="b">
        <v>1</v>
      </c>
      <c r="M58" t="s">
        <v>82</v>
      </c>
    </row>
    <row r="59" spans="1:14" x14ac:dyDescent="0.25">
      <c r="A59" t="s">
        <v>84</v>
      </c>
      <c r="B59">
        <v>1</v>
      </c>
      <c r="C59" t="s">
        <v>79</v>
      </c>
      <c r="D59" t="s">
        <v>16</v>
      </c>
      <c r="E59" s="1">
        <v>42923</v>
      </c>
      <c r="F59" s="2">
        <v>0.35416666666666669</v>
      </c>
      <c r="G59" t="s">
        <v>80</v>
      </c>
      <c r="H59" t="s">
        <v>81</v>
      </c>
      <c r="K59">
        <v>8</v>
      </c>
      <c r="L59" t="b">
        <v>1</v>
      </c>
      <c r="M59" t="s">
        <v>82</v>
      </c>
    </row>
    <row r="60" spans="1:14" x14ac:dyDescent="0.25">
      <c r="A60" t="s">
        <v>43</v>
      </c>
      <c r="B60">
        <v>2</v>
      </c>
      <c r="C60" t="s">
        <v>79</v>
      </c>
      <c r="D60" t="s">
        <v>16</v>
      </c>
      <c r="E60" s="1">
        <v>42923</v>
      </c>
      <c r="F60" s="2">
        <v>0.33333333333333331</v>
      </c>
      <c r="G60" t="s">
        <v>30</v>
      </c>
      <c r="H60" t="s">
        <v>85</v>
      </c>
      <c r="K60">
        <v>8</v>
      </c>
      <c r="L60" t="b">
        <v>1</v>
      </c>
      <c r="M60" t="s">
        <v>86</v>
      </c>
      <c r="N60" t="s">
        <v>87</v>
      </c>
    </row>
    <row r="61" spans="1:14" x14ac:dyDescent="0.25">
      <c r="A61" t="s">
        <v>14</v>
      </c>
      <c r="B61">
        <v>2</v>
      </c>
      <c r="C61" t="s">
        <v>79</v>
      </c>
      <c r="D61" t="s">
        <v>16</v>
      </c>
      <c r="E61" s="1">
        <v>42923</v>
      </c>
      <c r="F61" s="2">
        <v>0.33333333333333331</v>
      </c>
      <c r="G61" t="s">
        <v>30</v>
      </c>
      <c r="H61" t="s">
        <v>85</v>
      </c>
      <c r="K61">
        <v>8</v>
      </c>
      <c r="L61" t="b">
        <v>1</v>
      </c>
      <c r="M61" t="s">
        <v>86</v>
      </c>
    </row>
    <row r="62" spans="1:14" x14ac:dyDescent="0.25">
      <c r="A62" t="s">
        <v>21</v>
      </c>
      <c r="B62">
        <v>2</v>
      </c>
      <c r="C62" t="s">
        <v>79</v>
      </c>
      <c r="D62" t="s">
        <v>16</v>
      </c>
      <c r="E62" s="1">
        <v>42923</v>
      </c>
      <c r="F62" s="2">
        <v>0.33333333333333331</v>
      </c>
      <c r="G62" t="s">
        <v>30</v>
      </c>
      <c r="H62" t="s">
        <v>85</v>
      </c>
      <c r="K62">
        <v>8</v>
      </c>
      <c r="L62" t="b">
        <v>1</v>
      </c>
      <c r="M62" t="s">
        <v>86</v>
      </c>
    </row>
    <row r="63" spans="1:14" x14ac:dyDescent="0.25">
      <c r="A63" t="s">
        <v>88</v>
      </c>
      <c r="B63">
        <v>1</v>
      </c>
      <c r="C63" t="s">
        <v>79</v>
      </c>
      <c r="D63" t="s">
        <v>16</v>
      </c>
      <c r="E63" s="1">
        <v>42923</v>
      </c>
      <c r="F63" s="2">
        <v>0.33333333333333331</v>
      </c>
      <c r="G63" t="s">
        <v>30</v>
      </c>
      <c r="H63" t="s">
        <v>85</v>
      </c>
      <c r="K63">
        <v>8</v>
      </c>
      <c r="L63" t="b">
        <v>1</v>
      </c>
      <c r="M63" t="s">
        <v>86</v>
      </c>
    </row>
    <row r="64" spans="1:14" x14ac:dyDescent="0.25">
      <c r="A64" t="s">
        <v>47</v>
      </c>
      <c r="B64">
        <v>1</v>
      </c>
      <c r="C64" t="s">
        <v>79</v>
      </c>
      <c r="D64" t="s">
        <v>16</v>
      </c>
      <c r="E64" s="1">
        <v>42923</v>
      </c>
      <c r="F64" s="2">
        <v>0.33333333333333331</v>
      </c>
      <c r="G64" t="s">
        <v>30</v>
      </c>
      <c r="H64" t="s">
        <v>85</v>
      </c>
      <c r="K64">
        <v>8</v>
      </c>
      <c r="L64" t="b">
        <v>1</v>
      </c>
      <c r="M64" t="s">
        <v>86</v>
      </c>
    </row>
    <row r="65" spans="1:14" x14ac:dyDescent="0.25">
      <c r="A65" t="s">
        <v>48</v>
      </c>
      <c r="B65">
        <v>1</v>
      </c>
      <c r="C65" t="s">
        <v>79</v>
      </c>
      <c r="D65" t="s">
        <v>16</v>
      </c>
      <c r="E65" s="1">
        <v>42923</v>
      </c>
      <c r="F65" s="2">
        <v>0.33333333333333331</v>
      </c>
      <c r="G65" t="s">
        <v>30</v>
      </c>
      <c r="H65" t="s">
        <v>85</v>
      </c>
      <c r="K65">
        <v>8</v>
      </c>
      <c r="L65" t="b">
        <v>1</v>
      </c>
      <c r="M65" t="s">
        <v>86</v>
      </c>
    </row>
    <row r="66" spans="1:14" x14ac:dyDescent="0.25">
      <c r="A66" t="s">
        <v>89</v>
      </c>
      <c r="B66">
        <v>45</v>
      </c>
      <c r="C66" t="s">
        <v>79</v>
      </c>
      <c r="D66" t="s">
        <v>16</v>
      </c>
      <c r="E66" s="1">
        <v>42923</v>
      </c>
      <c r="F66" s="2">
        <v>0.33333333333333331</v>
      </c>
      <c r="G66" t="s">
        <v>30</v>
      </c>
      <c r="H66" t="s">
        <v>85</v>
      </c>
      <c r="K66">
        <v>8</v>
      </c>
      <c r="L66" t="b">
        <v>1</v>
      </c>
      <c r="M66" t="s">
        <v>86</v>
      </c>
      <c r="N66" t="s">
        <v>90</v>
      </c>
    </row>
    <row r="67" spans="1:14" x14ac:dyDescent="0.25">
      <c r="A67" t="s">
        <v>33</v>
      </c>
      <c r="B67">
        <v>2</v>
      </c>
      <c r="C67" t="s">
        <v>79</v>
      </c>
      <c r="D67" t="s">
        <v>16</v>
      </c>
      <c r="E67" s="1">
        <v>42923</v>
      </c>
      <c r="F67" s="2">
        <v>0.33333333333333331</v>
      </c>
      <c r="G67" t="s">
        <v>30</v>
      </c>
      <c r="H67" t="s">
        <v>85</v>
      </c>
      <c r="K67">
        <v>8</v>
      </c>
      <c r="L67" t="b">
        <v>1</v>
      </c>
      <c r="M67" t="s">
        <v>86</v>
      </c>
    </row>
    <row r="68" spans="1:14" x14ac:dyDescent="0.25">
      <c r="A68" t="s">
        <v>91</v>
      </c>
      <c r="B68">
        <v>2</v>
      </c>
      <c r="C68" t="s">
        <v>79</v>
      </c>
      <c r="D68" t="s">
        <v>16</v>
      </c>
      <c r="E68" s="1">
        <v>42923</v>
      </c>
      <c r="F68" s="2">
        <v>0.33333333333333331</v>
      </c>
      <c r="G68" t="s">
        <v>30</v>
      </c>
      <c r="H68" t="s">
        <v>85</v>
      </c>
      <c r="K68">
        <v>8</v>
      </c>
      <c r="L68" t="b">
        <v>1</v>
      </c>
      <c r="M68" t="s">
        <v>86</v>
      </c>
      <c r="N68" t="s">
        <v>92</v>
      </c>
    </row>
    <row r="69" spans="1:14" x14ac:dyDescent="0.25">
      <c r="A69" t="s">
        <v>23</v>
      </c>
      <c r="B69">
        <v>3</v>
      </c>
      <c r="C69" t="s">
        <v>79</v>
      </c>
      <c r="D69" t="s">
        <v>16</v>
      </c>
      <c r="E69" s="1">
        <v>42923</v>
      </c>
      <c r="F69" s="2">
        <v>0.33333333333333331</v>
      </c>
      <c r="G69" t="s">
        <v>30</v>
      </c>
      <c r="H69" t="s">
        <v>85</v>
      </c>
      <c r="K69">
        <v>8</v>
      </c>
      <c r="L69" t="b">
        <v>1</v>
      </c>
      <c r="M69" t="s">
        <v>86</v>
      </c>
    </row>
    <row r="70" spans="1:14" x14ac:dyDescent="0.25">
      <c r="A70" t="s">
        <v>25</v>
      </c>
      <c r="B70">
        <v>1</v>
      </c>
      <c r="C70" t="s">
        <v>79</v>
      </c>
      <c r="D70" t="s">
        <v>16</v>
      </c>
      <c r="E70" s="1">
        <v>42923</v>
      </c>
      <c r="F70" s="2">
        <v>0.33333333333333331</v>
      </c>
      <c r="G70" t="s">
        <v>30</v>
      </c>
      <c r="H70" t="s">
        <v>85</v>
      </c>
      <c r="K70">
        <v>8</v>
      </c>
      <c r="L70" t="b">
        <v>1</v>
      </c>
      <c r="M70" t="s">
        <v>86</v>
      </c>
    </row>
    <row r="71" spans="1:14" x14ac:dyDescent="0.25">
      <c r="A71" t="s">
        <v>26</v>
      </c>
      <c r="B71">
        <v>6</v>
      </c>
      <c r="C71" t="s">
        <v>79</v>
      </c>
      <c r="D71" t="s">
        <v>16</v>
      </c>
      <c r="E71" s="1">
        <v>42923</v>
      </c>
      <c r="F71" s="2">
        <v>0.33333333333333331</v>
      </c>
      <c r="G71" t="s">
        <v>30</v>
      </c>
      <c r="H71" t="s">
        <v>85</v>
      </c>
      <c r="K71">
        <v>8</v>
      </c>
      <c r="L71" t="b">
        <v>1</v>
      </c>
      <c r="M71" t="s">
        <v>86</v>
      </c>
    </row>
    <row r="72" spans="1:14" x14ac:dyDescent="0.25">
      <c r="A72" t="s">
        <v>27</v>
      </c>
      <c r="B72">
        <v>4</v>
      </c>
      <c r="C72" t="s">
        <v>79</v>
      </c>
      <c r="D72" t="s">
        <v>16</v>
      </c>
      <c r="E72" s="1">
        <v>42923</v>
      </c>
      <c r="F72" s="2">
        <v>0.33333333333333331</v>
      </c>
      <c r="G72" t="s">
        <v>30</v>
      </c>
      <c r="H72" t="s">
        <v>85</v>
      </c>
      <c r="K72">
        <v>8</v>
      </c>
      <c r="L72" t="b">
        <v>1</v>
      </c>
      <c r="M72" t="s">
        <v>86</v>
      </c>
    </row>
    <row r="73" spans="1:14" x14ac:dyDescent="0.25">
      <c r="A73" t="s">
        <v>37</v>
      </c>
      <c r="B73">
        <v>2</v>
      </c>
      <c r="C73" t="s">
        <v>79</v>
      </c>
      <c r="D73" t="s">
        <v>16</v>
      </c>
      <c r="E73" s="1">
        <v>42923</v>
      </c>
      <c r="F73" s="2">
        <v>0.33333333333333331</v>
      </c>
      <c r="G73" t="s">
        <v>30</v>
      </c>
      <c r="H73" t="s">
        <v>85</v>
      </c>
      <c r="K73">
        <v>8</v>
      </c>
      <c r="L73" t="b">
        <v>1</v>
      </c>
      <c r="M73" t="s">
        <v>86</v>
      </c>
    </row>
    <row r="74" spans="1:14" x14ac:dyDescent="0.25">
      <c r="A74" t="s">
        <v>14</v>
      </c>
      <c r="B74">
        <v>2</v>
      </c>
      <c r="C74" t="s">
        <v>79</v>
      </c>
      <c r="D74" t="s">
        <v>65</v>
      </c>
      <c r="E74" s="1">
        <v>42923</v>
      </c>
      <c r="F74" s="2">
        <v>0.29166666666666669</v>
      </c>
      <c r="G74" t="s">
        <v>93</v>
      </c>
      <c r="K74">
        <v>8</v>
      </c>
      <c r="L74" t="b">
        <v>1</v>
      </c>
      <c r="M74" t="s">
        <v>55</v>
      </c>
      <c r="N74" t="s">
        <v>94</v>
      </c>
    </row>
    <row r="75" spans="1:14" x14ac:dyDescent="0.25">
      <c r="A75" t="s">
        <v>21</v>
      </c>
      <c r="B75">
        <v>2</v>
      </c>
      <c r="C75" t="s">
        <v>79</v>
      </c>
      <c r="D75" t="s">
        <v>65</v>
      </c>
      <c r="E75" s="1">
        <v>42923</v>
      </c>
      <c r="F75" s="2">
        <v>0.29166666666666669</v>
      </c>
      <c r="G75" t="s">
        <v>93</v>
      </c>
      <c r="K75">
        <v>8</v>
      </c>
      <c r="L75" t="b">
        <v>1</v>
      </c>
      <c r="M75" t="s">
        <v>55</v>
      </c>
    </row>
    <row r="76" spans="1:14" x14ac:dyDescent="0.25">
      <c r="A76" t="s">
        <v>88</v>
      </c>
      <c r="B76">
        <v>2</v>
      </c>
      <c r="C76" t="s">
        <v>79</v>
      </c>
      <c r="D76" t="s">
        <v>65</v>
      </c>
      <c r="E76" s="1">
        <v>42923</v>
      </c>
      <c r="F76" s="2">
        <v>0.29166666666666669</v>
      </c>
      <c r="G76" t="s">
        <v>93</v>
      </c>
      <c r="K76">
        <v>8</v>
      </c>
      <c r="L76" t="b">
        <v>1</v>
      </c>
      <c r="M76" t="s">
        <v>55</v>
      </c>
    </row>
    <row r="77" spans="1:14" x14ac:dyDescent="0.25">
      <c r="A77" t="s">
        <v>48</v>
      </c>
      <c r="B77">
        <v>1</v>
      </c>
      <c r="C77" t="s">
        <v>79</v>
      </c>
      <c r="D77" t="s">
        <v>65</v>
      </c>
      <c r="E77" s="1">
        <v>42923</v>
      </c>
      <c r="F77" s="2">
        <v>0.29166666666666669</v>
      </c>
      <c r="G77" t="s">
        <v>93</v>
      </c>
      <c r="K77">
        <v>8</v>
      </c>
      <c r="L77" t="b">
        <v>1</v>
      </c>
      <c r="M77" t="s">
        <v>55</v>
      </c>
    </row>
    <row r="78" spans="1:14" x14ac:dyDescent="0.25">
      <c r="A78" t="s">
        <v>23</v>
      </c>
      <c r="B78">
        <v>4</v>
      </c>
      <c r="C78" t="s">
        <v>79</v>
      </c>
      <c r="D78" t="s">
        <v>65</v>
      </c>
      <c r="E78" s="1">
        <v>42923</v>
      </c>
      <c r="F78" s="2">
        <v>0.29166666666666669</v>
      </c>
      <c r="G78" t="s">
        <v>93</v>
      </c>
      <c r="K78">
        <v>8</v>
      </c>
      <c r="L78" t="b">
        <v>1</v>
      </c>
      <c r="M78" t="s">
        <v>55</v>
      </c>
      <c r="N78" t="s">
        <v>95</v>
      </c>
    </row>
    <row r="79" spans="1:14" x14ac:dyDescent="0.25">
      <c r="A79" t="s">
        <v>25</v>
      </c>
      <c r="B79">
        <v>2</v>
      </c>
      <c r="C79" t="s">
        <v>79</v>
      </c>
      <c r="D79" t="s">
        <v>65</v>
      </c>
      <c r="E79" s="1">
        <v>42923</v>
      </c>
      <c r="F79" s="2">
        <v>0.29166666666666669</v>
      </c>
      <c r="G79" t="s">
        <v>93</v>
      </c>
      <c r="K79">
        <v>8</v>
      </c>
      <c r="L79" t="b">
        <v>1</v>
      </c>
      <c r="M79" t="s">
        <v>55</v>
      </c>
      <c r="N79" t="s">
        <v>96</v>
      </c>
    </row>
    <row r="80" spans="1:14" x14ac:dyDescent="0.25">
      <c r="A80" t="s">
        <v>26</v>
      </c>
      <c r="B80">
        <v>5</v>
      </c>
      <c r="C80" t="s">
        <v>79</v>
      </c>
      <c r="D80" t="s">
        <v>65</v>
      </c>
      <c r="E80" s="1">
        <v>42923</v>
      </c>
      <c r="F80" s="2">
        <v>0.29166666666666669</v>
      </c>
      <c r="G80" t="s">
        <v>93</v>
      </c>
      <c r="K80">
        <v>8</v>
      </c>
      <c r="L80" t="b">
        <v>1</v>
      </c>
      <c r="M80" t="s">
        <v>55</v>
      </c>
      <c r="N80" t="s">
        <v>97</v>
      </c>
    </row>
    <row r="81" spans="1:14" x14ac:dyDescent="0.25">
      <c r="A81" t="s">
        <v>27</v>
      </c>
      <c r="B81">
        <v>2</v>
      </c>
      <c r="C81" t="s">
        <v>79</v>
      </c>
      <c r="D81" t="s">
        <v>65</v>
      </c>
      <c r="E81" s="1">
        <v>42923</v>
      </c>
      <c r="F81" s="2">
        <v>0.29166666666666669</v>
      </c>
      <c r="G81" t="s">
        <v>93</v>
      </c>
      <c r="K81">
        <v>8</v>
      </c>
      <c r="L81" t="b">
        <v>1</v>
      </c>
      <c r="M81" t="s">
        <v>55</v>
      </c>
    </row>
    <row r="82" spans="1:14" x14ac:dyDescent="0.25">
      <c r="A82" t="s">
        <v>37</v>
      </c>
      <c r="B82">
        <v>1</v>
      </c>
      <c r="C82" t="s">
        <v>79</v>
      </c>
      <c r="D82" t="s">
        <v>65</v>
      </c>
      <c r="E82" s="1">
        <v>42923</v>
      </c>
      <c r="F82" s="2">
        <v>0.29166666666666669</v>
      </c>
      <c r="G82" t="s">
        <v>93</v>
      </c>
      <c r="K82">
        <v>8</v>
      </c>
      <c r="L82" t="b">
        <v>1</v>
      </c>
      <c r="M82" t="s">
        <v>55</v>
      </c>
    </row>
    <row r="83" spans="1:14" x14ac:dyDescent="0.25">
      <c r="A83" t="s">
        <v>63</v>
      </c>
      <c r="B83">
        <v>8</v>
      </c>
      <c r="C83" t="s">
        <v>98</v>
      </c>
      <c r="D83" t="s">
        <v>16</v>
      </c>
      <c r="E83" s="1">
        <v>42924</v>
      </c>
      <c r="F83" s="2">
        <v>0.375</v>
      </c>
      <c r="G83" t="s">
        <v>93</v>
      </c>
      <c r="H83" t="s">
        <v>18</v>
      </c>
      <c r="K83">
        <v>8</v>
      </c>
      <c r="L83" t="b">
        <v>1</v>
      </c>
      <c r="M83" t="s">
        <v>82</v>
      </c>
    </row>
    <row r="84" spans="1:14" x14ac:dyDescent="0.25">
      <c r="A84" t="s">
        <v>48</v>
      </c>
      <c r="B84">
        <v>1</v>
      </c>
      <c r="C84" t="s">
        <v>98</v>
      </c>
      <c r="D84" t="s">
        <v>16</v>
      </c>
      <c r="E84" s="1">
        <v>42924</v>
      </c>
      <c r="F84" s="2">
        <v>0.375</v>
      </c>
      <c r="G84" t="s">
        <v>93</v>
      </c>
      <c r="H84" t="s">
        <v>18</v>
      </c>
      <c r="K84">
        <v>8</v>
      </c>
      <c r="L84" t="b">
        <v>1</v>
      </c>
      <c r="M84" t="s">
        <v>82</v>
      </c>
    </row>
    <row r="85" spans="1:14" x14ac:dyDescent="0.25">
      <c r="A85" t="s">
        <v>23</v>
      </c>
      <c r="B85">
        <v>2</v>
      </c>
      <c r="C85" t="s">
        <v>98</v>
      </c>
      <c r="D85" t="s">
        <v>16</v>
      </c>
      <c r="E85" s="1">
        <v>42924</v>
      </c>
      <c r="F85" s="2">
        <v>0.375</v>
      </c>
      <c r="G85" t="s">
        <v>93</v>
      </c>
      <c r="H85" t="s">
        <v>18</v>
      </c>
      <c r="K85">
        <v>8</v>
      </c>
      <c r="L85" t="b">
        <v>1</v>
      </c>
      <c r="M85" t="s">
        <v>82</v>
      </c>
    </row>
    <row r="86" spans="1:14" x14ac:dyDescent="0.25">
      <c r="A86" t="s">
        <v>99</v>
      </c>
      <c r="B86">
        <v>2</v>
      </c>
      <c r="C86" t="s">
        <v>98</v>
      </c>
      <c r="D86" t="s">
        <v>16</v>
      </c>
      <c r="E86" s="1">
        <v>42924</v>
      </c>
      <c r="F86" s="2">
        <v>0.375</v>
      </c>
      <c r="G86" t="s">
        <v>93</v>
      </c>
      <c r="H86" t="s">
        <v>18</v>
      </c>
      <c r="K86">
        <v>8</v>
      </c>
      <c r="L86" t="b">
        <v>1</v>
      </c>
      <c r="M86" t="s">
        <v>82</v>
      </c>
    </row>
    <row r="87" spans="1:14" x14ac:dyDescent="0.25">
      <c r="A87" t="s">
        <v>50</v>
      </c>
      <c r="B87">
        <v>1</v>
      </c>
      <c r="C87" t="s">
        <v>98</v>
      </c>
      <c r="D87" t="s">
        <v>16</v>
      </c>
      <c r="E87" s="1">
        <v>42924</v>
      </c>
      <c r="F87" s="2">
        <v>0.375</v>
      </c>
      <c r="G87" t="s">
        <v>93</v>
      </c>
      <c r="H87" t="s">
        <v>18</v>
      </c>
      <c r="K87">
        <v>8</v>
      </c>
      <c r="L87" t="b">
        <v>1</v>
      </c>
      <c r="M87" t="s">
        <v>82</v>
      </c>
    </row>
    <row r="88" spans="1:14" x14ac:dyDescent="0.25">
      <c r="A88" t="s">
        <v>100</v>
      </c>
      <c r="B88">
        <v>1</v>
      </c>
      <c r="C88" t="s">
        <v>98</v>
      </c>
      <c r="D88" t="s">
        <v>16</v>
      </c>
      <c r="E88" s="1">
        <v>42924</v>
      </c>
      <c r="F88" s="2">
        <v>0.375</v>
      </c>
      <c r="G88" t="s">
        <v>93</v>
      </c>
      <c r="H88" t="s">
        <v>18</v>
      </c>
      <c r="K88">
        <v>8</v>
      </c>
      <c r="L88" t="b">
        <v>1</v>
      </c>
      <c r="M88" t="s">
        <v>82</v>
      </c>
    </row>
    <row r="89" spans="1:14" x14ac:dyDescent="0.25">
      <c r="A89" t="s">
        <v>109</v>
      </c>
      <c r="B89">
        <v>6</v>
      </c>
      <c r="C89" t="s">
        <v>103</v>
      </c>
      <c r="D89" t="s">
        <v>65</v>
      </c>
      <c r="E89" s="1">
        <v>42919</v>
      </c>
      <c r="F89" s="2">
        <v>0.39027777777777778</v>
      </c>
      <c r="G89" t="s">
        <v>102</v>
      </c>
      <c r="K89">
        <v>7</v>
      </c>
      <c r="L89" t="b">
        <v>0</v>
      </c>
      <c r="M89" t="s">
        <v>101</v>
      </c>
      <c r="N89" t="s">
        <v>108</v>
      </c>
    </row>
    <row r="90" spans="1:14" x14ac:dyDescent="0.25">
      <c r="A90" t="s">
        <v>107</v>
      </c>
      <c r="B90" t="s">
        <v>106</v>
      </c>
      <c r="C90" t="s">
        <v>103</v>
      </c>
      <c r="D90" t="s">
        <v>65</v>
      </c>
      <c r="E90" s="1">
        <v>42919</v>
      </c>
      <c r="F90" s="2">
        <v>0.39027777777777778</v>
      </c>
      <c r="G90" t="s">
        <v>102</v>
      </c>
      <c r="K90">
        <v>7</v>
      </c>
      <c r="L90" t="b">
        <v>0</v>
      </c>
      <c r="M90" t="s">
        <v>101</v>
      </c>
    </row>
    <row r="91" spans="1:14" x14ac:dyDescent="0.25">
      <c r="A91" t="s">
        <v>105</v>
      </c>
      <c r="B91">
        <v>1</v>
      </c>
      <c r="C91" t="s">
        <v>103</v>
      </c>
      <c r="D91" t="s">
        <v>65</v>
      </c>
      <c r="E91" s="1">
        <v>42919</v>
      </c>
      <c r="F91" s="2">
        <v>0.39027777777777778</v>
      </c>
      <c r="G91" t="s">
        <v>102</v>
      </c>
      <c r="K91">
        <v>7</v>
      </c>
      <c r="L91" t="b">
        <v>0</v>
      </c>
      <c r="M91" t="s">
        <v>101</v>
      </c>
    </row>
    <row r="92" spans="1:14" x14ac:dyDescent="0.25">
      <c r="A92" t="s">
        <v>104</v>
      </c>
      <c r="B92">
        <v>1</v>
      </c>
      <c r="C92" t="s">
        <v>103</v>
      </c>
      <c r="D92" t="s">
        <v>65</v>
      </c>
      <c r="E92" s="1">
        <v>42919</v>
      </c>
      <c r="F92" s="2">
        <v>0.39027777777777778</v>
      </c>
      <c r="G92" t="s">
        <v>102</v>
      </c>
      <c r="K92">
        <v>7</v>
      </c>
      <c r="L92" t="b">
        <v>0</v>
      </c>
      <c r="M92" t="s">
        <v>101</v>
      </c>
    </row>
    <row r="93" spans="1:14" x14ac:dyDescent="0.25">
      <c r="A93" t="s">
        <v>123</v>
      </c>
      <c r="B93">
        <v>2</v>
      </c>
      <c r="C93" t="s">
        <v>111</v>
      </c>
      <c r="D93" t="s">
        <v>16</v>
      </c>
      <c r="E93" s="1">
        <v>42919</v>
      </c>
      <c r="F93" s="2">
        <v>0.45833333333333331</v>
      </c>
      <c r="G93" t="s">
        <v>30</v>
      </c>
      <c r="H93" t="s">
        <v>75</v>
      </c>
      <c r="K93">
        <v>7</v>
      </c>
      <c r="L93" t="b">
        <v>1</v>
      </c>
      <c r="M93" t="s">
        <v>110</v>
      </c>
    </row>
    <row r="94" spans="1:14" x14ac:dyDescent="0.25">
      <c r="A94" t="s">
        <v>122</v>
      </c>
      <c r="B94">
        <v>1</v>
      </c>
      <c r="C94" t="s">
        <v>111</v>
      </c>
      <c r="D94" t="s">
        <v>16</v>
      </c>
      <c r="E94" s="1">
        <v>42919</v>
      </c>
      <c r="F94" s="2">
        <v>0.45833333333333331</v>
      </c>
      <c r="G94" t="s">
        <v>30</v>
      </c>
      <c r="H94" t="s">
        <v>75</v>
      </c>
      <c r="K94">
        <v>7</v>
      </c>
      <c r="L94" t="b">
        <v>1</v>
      </c>
      <c r="M94" t="s">
        <v>110</v>
      </c>
    </row>
    <row r="95" spans="1:14" x14ac:dyDescent="0.25">
      <c r="A95" t="s">
        <v>14</v>
      </c>
      <c r="B95">
        <v>1</v>
      </c>
      <c r="C95" t="s">
        <v>111</v>
      </c>
      <c r="D95" t="s">
        <v>16</v>
      </c>
      <c r="E95" s="1">
        <v>42919</v>
      </c>
      <c r="F95" s="2">
        <v>0.45833333333333331</v>
      </c>
      <c r="G95" t="s">
        <v>30</v>
      </c>
      <c r="H95" t="s">
        <v>75</v>
      </c>
      <c r="K95">
        <v>7</v>
      </c>
      <c r="L95" t="b">
        <v>1</v>
      </c>
      <c r="M95" t="s">
        <v>110</v>
      </c>
    </row>
    <row r="96" spans="1:14" x14ac:dyDescent="0.25">
      <c r="A96" t="s">
        <v>121</v>
      </c>
      <c r="B96">
        <v>1</v>
      </c>
      <c r="C96" t="s">
        <v>111</v>
      </c>
      <c r="D96" t="s">
        <v>16</v>
      </c>
      <c r="E96" s="1">
        <v>42919</v>
      </c>
      <c r="F96" s="2">
        <v>0.45833333333333331</v>
      </c>
      <c r="G96" t="s">
        <v>30</v>
      </c>
      <c r="H96" t="s">
        <v>75</v>
      </c>
      <c r="K96">
        <v>7</v>
      </c>
      <c r="L96" t="b">
        <v>1</v>
      </c>
      <c r="M96" t="s">
        <v>110</v>
      </c>
    </row>
    <row r="97" spans="1:13" x14ac:dyDescent="0.25">
      <c r="A97" t="s">
        <v>120</v>
      </c>
      <c r="B97">
        <v>1</v>
      </c>
      <c r="C97" t="s">
        <v>111</v>
      </c>
      <c r="D97" t="s">
        <v>16</v>
      </c>
      <c r="E97" s="1">
        <v>42919</v>
      </c>
      <c r="F97" s="2">
        <v>0.45833333333333331</v>
      </c>
      <c r="G97" t="s">
        <v>30</v>
      </c>
      <c r="H97" t="s">
        <v>75</v>
      </c>
      <c r="K97">
        <v>7</v>
      </c>
      <c r="L97" t="b">
        <v>1</v>
      </c>
      <c r="M97" t="s">
        <v>110</v>
      </c>
    </row>
    <row r="98" spans="1:13" x14ac:dyDescent="0.25">
      <c r="A98" t="s">
        <v>119</v>
      </c>
      <c r="B98">
        <v>1</v>
      </c>
      <c r="C98" t="s">
        <v>111</v>
      </c>
      <c r="D98" t="s">
        <v>16</v>
      </c>
      <c r="E98" s="1">
        <v>42919</v>
      </c>
      <c r="F98" s="2">
        <v>0.45833333333333331</v>
      </c>
      <c r="G98" t="s">
        <v>30</v>
      </c>
      <c r="H98" t="s">
        <v>75</v>
      </c>
      <c r="K98">
        <v>7</v>
      </c>
      <c r="L98" t="b">
        <v>1</v>
      </c>
      <c r="M98" t="s">
        <v>110</v>
      </c>
    </row>
    <row r="99" spans="1:13" x14ac:dyDescent="0.25">
      <c r="A99" t="s">
        <v>118</v>
      </c>
      <c r="B99">
        <v>2</v>
      </c>
      <c r="C99" t="s">
        <v>111</v>
      </c>
      <c r="D99" t="s">
        <v>16</v>
      </c>
      <c r="E99" s="1">
        <v>42919</v>
      </c>
      <c r="F99" s="2">
        <v>0.45833333333333331</v>
      </c>
      <c r="G99" t="s">
        <v>30</v>
      </c>
      <c r="H99" t="s">
        <v>75</v>
      </c>
      <c r="K99">
        <v>7</v>
      </c>
      <c r="L99" t="b">
        <v>1</v>
      </c>
      <c r="M99" t="s">
        <v>110</v>
      </c>
    </row>
    <row r="100" spans="1:13" x14ac:dyDescent="0.25">
      <c r="A100" t="s">
        <v>117</v>
      </c>
      <c r="B100">
        <v>1</v>
      </c>
      <c r="C100" t="s">
        <v>111</v>
      </c>
      <c r="D100" t="s">
        <v>16</v>
      </c>
      <c r="E100" s="1">
        <v>42919</v>
      </c>
      <c r="F100" s="2">
        <v>0.45833333333333331</v>
      </c>
      <c r="G100" t="s">
        <v>30</v>
      </c>
      <c r="H100" t="s">
        <v>75</v>
      </c>
      <c r="K100">
        <v>7</v>
      </c>
      <c r="L100" t="b">
        <v>1</v>
      </c>
      <c r="M100" t="s">
        <v>110</v>
      </c>
    </row>
    <row r="101" spans="1:13" x14ac:dyDescent="0.25">
      <c r="A101" t="s">
        <v>51</v>
      </c>
      <c r="B101">
        <v>1</v>
      </c>
      <c r="C101" t="s">
        <v>111</v>
      </c>
      <c r="D101" t="s">
        <v>16</v>
      </c>
      <c r="E101" s="1">
        <v>42919</v>
      </c>
      <c r="F101" s="2">
        <v>0.45833333333333331</v>
      </c>
      <c r="G101" t="s">
        <v>30</v>
      </c>
      <c r="H101" t="s">
        <v>75</v>
      </c>
      <c r="K101">
        <v>7</v>
      </c>
      <c r="L101" t="b">
        <v>1</v>
      </c>
      <c r="M101" t="s">
        <v>110</v>
      </c>
    </row>
    <row r="102" spans="1:13" x14ac:dyDescent="0.25">
      <c r="A102" t="s">
        <v>116</v>
      </c>
      <c r="B102">
        <v>1</v>
      </c>
      <c r="C102" t="s">
        <v>111</v>
      </c>
      <c r="D102" t="s">
        <v>16</v>
      </c>
      <c r="E102" s="1">
        <v>42919</v>
      </c>
      <c r="F102" s="2">
        <v>0.45833333333333331</v>
      </c>
      <c r="G102" t="s">
        <v>30</v>
      </c>
      <c r="H102" t="s">
        <v>75</v>
      </c>
      <c r="K102">
        <v>7</v>
      </c>
      <c r="L102" t="b">
        <v>1</v>
      </c>
      <c r="M102" t="s">
        <v>110</v>
      </c>
    </row>
    <row r="103" spans="1:13" x14ac:dyDescent="0.25">
      <c r="A103" t="s">
        <v>61</v>
      </c>
      <c r="B103">
        <v>8</v>
      </c>
      <c r="C103" t="s">
        <v>111</v>
      </c>
      <c r="D103" t="s">
        <v>16</v>
      </c>
      <c r="E103" s="1">
        <v>42919</v>
      </c>
      <c r="F103" s="2">
        <v>0.45833333333333331</v>
      </c>
      <c r="G103" t="s">
        <v>30</v>
      </c>
      <c r="H103" t="s">
        <v>75</v>
      </c>
      <c r="K103">
        <v>7</v>
      </c>
      <c r="L103" t="b">
        <v>1</v>
      </c>
      <c r="M103" t="s">
        <v>110</v>
      </c>
    </row>
    <row r="104" spans="1:13" x14ac:dyDescent="0.25">
      <c r="A104" t="s">
        <v>115</v>
      </c>
      <c r="B104">
        <v>8</v>
      </c>
      <c r="C104" t="s">
        <v>111</v>
      </c>
      <c r="D104" t="s">
        <v>16</v>
      </c>
      <c r="E104" s="1">
        <v>42919</v>
      </c>
      <c r="F104" s="2">
        <v>0.45833333333333331</v>
      </c>
      <c r="G104" t="s">
        <v>30</v>
      </c>
      <c r="H104" t="s">
        <v>75</v>
      </c>
      <c r="K104">
        <v>7</v>
      </c>
      <c r="L104" t="b">
        <v>1</v>
      </c>
      <c r="M104" t="s">
        <v>110</v>
      </c>
    </row>
    <row r="105" spans="1:13" x14ac:dyDescent="0.25">
      <c r="A105" t="s">
        <v>114</v>
      </c>
      <c r="B105">
        <v>5</v>
      </c>
      <c r="C105" t="s">
        <v>111</v>
      </c>
      <c r="D105" t="s">
        <v>16</v>
      </c>
      <c r="E105" s="1">
        <v>42919</v>
      </c>
      <c r="F105" s="2">
        <v>0.45833333333333331</v>
      </c>
      <c r="G105" t="s">
        <v>30</v>
      </c>
      <c r="H105" t="s">
        <v>75</v>
      </c>
      <c r="K105">
        <v>7</v>
      </c>
      <c r="L105" t="b">
        <v>1</v>
      </c>
      <c r="M105" t="s">
        <v>110</v>
      </c>
    </row>
    <row r="106" spans="1:13" x14ac:dyDescent="0.25">
      <c r="A106" t="s">
        <v>113</v>
      </c>
      <c r="B106">
        <v>5</v>
      </c>
      <c r="C106" t="s">
        <v>111</v>
      </c>
      <c r="D106" t="s">
        <v>16</v>
      </c>
      <c r="E106" s="1">
        <v>42919</v>
      </c>
      <c r="F106" s="2">
        <v>0.45833333333333331</v>
      </c>
      <c r="G106" t="s">
        <v>30</v>
      </c>
      <c r="H106" t="s">
        <v>75</v>
      </c>
      <c r="K106">
        <v>7</v>
      </c>
      <c r="L106" t="b">
        <v>1</v>
      </c>
      <c r="M106" t="s">
        <v>110</v>
      </c>
    </row>
    <row r="107" spans="1:13" x14ac:dyDescent="0.25">
      <c r="A107" t="s">
        <v>112</v>
      </c>
      <c r="B107">
        <v>1</v>
      </c>
      <c r="C107" t="s">
        <v>111</v>
      </c>
      <c r="D107" t="s">
        <v>16</v>
      </c>
      <c r="E107" s="1">
        <v>42919</v>
      </c>
      <c r="F107" s="2">
        <v>0.45833333333333331</v>
      </c>
      <c r="G107" t="s">
        <v>30</v>
      </c>
      <c r="H107" t="s">
        <v>75</v>
      </c>
      <c r="K107">
        <v>7</v>
      </c>
      <c r="L107" t="b">
        <v>1</v>
      </c>
      <c r="M107" t="s">
        <v>110</v>
      </c>
    </row>
    <row r="108" spans="1:13" x14ac:dyDescent="0.25">
      <c r="A108" t="s">
        <v>133</v>
      </c>
      <c r="B108">
        <v>2</v>
      </c>
      <c r="C108" t="s">
        <v>126</v>
      </c>
      <c r="D108" t="s">
        <v>16</v>
      </c>
      <c r="E108" s="1">
        <v>42919</v>
      </c>
      <c r="F108" s="2">
        <v>0.60416666666666663</v>
      </c>
      <c r="G108" t="s">
        <v>125</v>
      </c>
      <c r="H108" t="s">
        <v>18</v>
      </c>
      <c r="K108">
        <v>7</v>
      </c>
      <c r="L108" t="b">
        <v>0</v>
      </c>
      <c r="M108" t="s">
        <v>124</v>
      </c>
    </row>
    <row r="109" spans="1:13" x14ac:dyDescent="0.25">
      <c r="A109" t="s">
        <v>63</v>
      </c>
      <c r="B109" t="s">
        <v>106</v>
      </c>
      <c r="C109" t="s">
        <v>126</v>
      </c>
      <c r="D109" t="s">
        <v>16</v>
      </c>
      <c r="E109" s="1">
        <v>42919</v>
      </c>
      <c r="F109" s="2">
        <v>0.60416666666666663</v>
      </c>
      <c r="G109" t="s">
        <v>125</v>
      </c>
      <c r="H109" t="s">
        <v>18</v>
      </c>
      <c r="K109">
        <v>7</v>
      </c>
      <c r="L109" t="b">
        <v>0</v>
      </c>
      <c r="M109" t="s">
        <v>124</v>
      </c>
    </row>
    <row r="110" spans="1:13" x14ac:dyDescent="0.25">
      <c r="A110" t="s">
        <v>20</v>
      </c>
      <c r="B110">
        <v>1</v>
      </c>
      <c r="C110" t="s">
        <v>126</v>
      </c>
      <c r="D110" t="s">
        <v>16</v>
      </c>
      <c r="E110" s="1">
        <v>42919</v>
      </c>
      <c r="F110" s="2">
        <v>0.60416666666666663</v>
      </c>
      <c r="G110" t="s">
        <v>125</v>
      </c>
      <c r="H110" t="s">
        <v>18</v>
      </c>
      <c r="K110">
        <v>7</v>
      </c>
      <c r="L110" t="b">
        <v>0</v>
      </c>
      <c r="M110" t="s">
        <v>124</v>
      </c>
    </row>
    <row r="111" spans="1:13" x14ac:dyDescent="0.25">
      <c r="A111" t="s">
        <v>121</v>
      </c>
      <c r="B111">
        <v>2</v>
      </c>
      <c r="C111" t="s">
        <v>126</v>
      </c>
      <c r="D111" t="s">
        <v>16</v>
      </c>
      <c r="E111" s="1">
        <v>42919</v>
      </c>
      <c r="F111" s="2">
        <v>0.60416666666666663</v>
      </c>
      <c r="G111" t="s">
        <v>125</v>
      </c>
      <c r="H111" t="s">
        <v>18</v>
      </c>
      <c r="K111">
        <v>7</v>
      </c>
      <c r="L111" t="b">
        <v>0</v>
      </c>
      <c r="M111" t="s">
        <v>124</v>
      </c>
    </row>
    <row r="112" spans="1:13" x14ac:dyDescent="0.25">
      <c r="A112" t="s">
        <v>21</v>
      </c>
      <c r="B112">
        <v>1</v>
      </c>
      <c r="C112" t="s">
        <v>126</v>
      </c>
      <c r="D112" t="s">
        <v>16</v>
      </c>
      <c r="E112" s="1">
        <v>42919</v>
      </c>
      <c r="F112" s="2">
        <v>0.60416666666666663</v>
      </c>
      <c r="G112" t="s">
        <v>125</v>
      </c>
      <c r="H112" t="s">
        <v>18</v>
      </c>
      <c r="K112">
        <v>7</v>
      </c>
      <c r="L112" t="b">
        <v>0</v>
      </c>
      <c r="M112" t="s">
        <v>124</v>
      </c>
    </row>
    <row r="113" spans="1:13" x14ac:dyDescent="0.25">
      <c r="A113" t="s">
        <v>49</v>
      </c>
      <c r="B113">
        <v>1</v>
      </c>
      <c r="C113" t="s">
        <v>126</v>
      </c>
      <c r="D113" t="s">
        <v>16</v>
      </c>
      <c r="E113" s="1">
        <v>42919</v>
      </c>
      <c r="F113" s="2">
        <v>0.60416666666666663</v>
      </c>
      <c r="G113" t="s">
        <v>125</v>
      </c>
      <c r="H113" t="s">
        <v>18</v>
      </c>
      <c r="K113">
        <v>7</v>
      </c>
      <c r="L113" t="b">
        <v>0</v>
      </c>
      <c r="M113" t="s">
        <v>124</v>
      </c>
    </row>
    <row r="114" spans="1:13" x14ac:dyDescent="0.25">
      <c r="A114" t="s">
        <v>22</v>
      </c>
      <c r="B114">
        <v>2</v>
      </c>
      <c r="C114" t="s">
        <v>126</v>
      </c>
      <c r="D114" t="s">
        <v>16</v>
      </c>
      <c r="E114" s="1">
        <v>42919</v>
      </c>
      <c r="F114" s="2">
        <v>0.60416666666666663</v>
      </c>
      <c r="G114" t="s">
        <v>125</v>
      </c>
      <c r="H114" t="s">
        <v>18</v>
      </c>
      <c r="K114">
        <v>7</v>
      </c>
      <c r="L114" t="b">
        <v>0</v>
      </c>
      <c r="M114" t="s">
        <v>124</v>
      </c>
    </row>
    <row r="115" spans="1:13" x14ac:dyDescent="0.25">
      <c r="A115" t="s">
        <v>132</v>
      </c>
      <c r="B115">
        <v>3</v>
      </c>
      <c r="C115" t="s">
        <v>126</v>
      </c>
      <c r="D115" t="s">
        <v>16</v>
      </c>
      <c r="E115" s="1">
        <v>42919</v>
      </c>
      <c r="F115" s="2">
        <v>0.60416666666666663</v>
      </c>
      <c r="G115" t="s">
        <v>125</v>
      </c>
      <c r="H115" t="s">
        <v>18</v>
      </c>
      <c r="K115">
        <v>7</v>
      </c>
      <c r="L115" t="b">
        <v>0</v>
      </c>
      <c r="M115" t="s">
        <v>124</v>
      </c>
    </row>
    <row r="116" spans="1:13" x14ac:dyDescent="0.25">
      <c r="A116" t="s">
        <v>33</v>
      </c>
      <c r="B116">
        <v>4</v>
      </c>
      <c r="C116" t="s">
        <v>126</v>
      </c>
      <c r="D116" t="s">
        <v>16</v>
      </c>
      <c r="E116" s="1">
        <v>42919</v>
      </c>
      <c r="F116" s="2">
        <v>0.60416666666666663</v>
      </c>
      <c r="G116" t="s">
        <v>125</v>
      </c>
      <c r="H116" t="s">
        <v>18</v>
      </c>
      <c r="K116">
        <v>7</v>
      </c>
      <c r="L116" t="b">
        <v>0</v>
      </c>
      <c r="M116" t="s">
        <v>124</v>
      </c>
    </row>
    <row r="117" spans="1:13" x14ac:dyDescent="0.25">
      <c r="A117" t="s">
        <v>34</v>
      </c>
      <c r="B117">
        <v>1</v>
      </c>
      <c r="C117" t="s">
        <v>126</v>
      </c>
      <c r="D117" t="s">
        <v>16</v>
      </c>
      <c r="E117" s="1">
        <v>42919</v>
      </c>
      <c r="F117" s="2">
        <v>0.60416666666666663</v>
      </c>
      <c r="G117" t="s">
        <v>125</v>
      </c>
      <c r="H117" t="s">
        <v>18</v>
      </c>
      <c r="K117">
        <v>7</v>
      </c>
      <c r="L117" t="b">
        <v>0</v>
      </c>
      <c r="M117" t="s">
        <v>124</v>
      </c>
    </row>
    <row r="118" spans="1:13" x14ac:dyDescent="0.25">
      <c r="A118" t="s">
        <v>131</v>
      </c>
      <c r="B118">
        <v>1</v>
      </c>
      <c r="C118" t="s">
        <v>126</v>
      </c>
      <c r="D118" t="s">
        <v>16</v>
      </c>
      <c r="E118" s="1">
        <v>42919</v>
      </c>
      <c r="F118" s="2">
        <v>0.60416666666666663</v>
      </c>
      <c r="G118" t="s">
        <v>125</v>
      </c>
      <c r="H118" t="s">
        <v>18</v>
      </c>
      <c r="K118">
        <v>7</v>
      </c>
      <c r="L118" t="b">
        <v>0</v>
      </c>
      <c r="M118" t="s">
        <v>124</v>
      </c>
    </row>
    <row r="119" spans="1:13" x14ac:dyDescent="0.25">
      <c r="A119" t="s">
        <v>130</v>
      </c>
      <c r="B119">
        <v>1</v>
      </c>
      <c r="C119" t="s">
        <v>126</v>
      </c>
      <c r="D119" t="s">
        <v>16</v>
      </c>
      <c r="E119" s="1">
        <v>42919</v>
      </c>
      <c r="F119" s="2">
        <v>0.60416666666666663</v>
      </c>
      <c r="G119" t="s">
        <v>125</v>
      </c>
      <c r="H119" t="s">
        <v>18</v>
      </c>
      <c r="K119">
        <v>7</v>
      </c>
      <c r="L119" t="b">
        <v>0</v>
      </c>
      <c r="M119" t="s">
        <v>124</v>
      </c>
    </row>
    <row r="120" spans="1:13" x14ac:dyDescent="0.25">
      <c r="A120" t="s">
        <v>59</v>
      </c>
      <c r="B120">
        <v>2</v>
      </c>
      <c r="C120" t="s">
        <v>126</v>
      </c>
      <c r="D120" t="s">
        <v>16</v>
      </c>
      <c r="E120" s="1">
        <v>42919</v>
      </c>
      <c r="F120" s="2">
        <v>0.60416666666666663</v>
      </c>
      <c r="G120" t="s">
        <v>125</v>
      </c>
      <c r="H120" t="s">
        <v>18</v>
      </c>
      <c r="K120">
        <v>7</v>
      </c>
      <c r="L120" t="b">
        <v>0</v>
      </c>
      <c r="M120" t="s">
        <v>124</v>
      </c>
    </row>
    <row r="121" spans="1:13" x14ac:dyDescent="0.25">
      <c r="A121" t="s">
        <v>129</v>
      </c>
      <c r="B121">
        <v>1</v>
      </c>
      <c r="C121" t="s">
        <v>126</v>
      </c>
      <c r="D121" t="s">
        <v>16</v>
      </c>
      <c r="E121" s="1">
        <v>42919</v>
      </c>
      <c r="F121" s="2">
        <v>0.60416666666666663</v>
      </c>
      <c r="G121" t="s">
        <v>125</v>
      </c>
      <c r="H121" t="s">
        <v>18</v>
      </c>
      <c r="K121">
        <v>7</v>
      </c>
      <c r="L121" t="b">
        <v>0</v>
      </c>
      <c r="M121" t="s">
        <v>124</v>
      </c>
    </row>
    <row r="122" spans="1:13" x14ac:dyDescent="0.25">
      <c r="A122" t="s">
        <v>51</v>
      </c>
      <c r="B122">
        <v>2</v>
      </c>
      <c r="C122" t="s">
        <v>126</v>
      </c>
      <c r="D122" t="s">
        <v>16</v>
      </c>
      <c r="E122" s="1">
        <v>42919</v>
      </c>
      <c r="F122" s="2">
        <v>0.60416666666666663</v>
      </c>
      <c r="G122" t="s">
        <v>125</v>
      </c>
      <c r="H122" t="s">
        <v>18</v>
      </c>
      <c r="K122">
        <v>7</v>
      </c>
      <c r="L122" t="b">
        <v>0</v>
      </c>
      <c r="M122" t="s">
        <v>124</v>
      </c>
    </row>
    <row r="123" spans="1:13" x14ac:dyDescent="0.25">
      <c r="A123" t="s">
        <v>128</v>
      </c>
      <c r="B123">
        <v>2</v>
      </c>
      <c r="C123" t="s">
        <v>126</v>
      </c>
      <c r="D123" t="s">
        <v>16</v>
      </c>
      <c r="E123" s="1">
        <v>42919</v>
      </c>
      <c r="F123" s="2">
        <v>0.60416666666666663</v>
      </c>
      <c r="G123" t="s">
        <v>125</v>
      </c>
      <c r="H123" t="s">
        <v>18</v>
      </c>
      <c r="K123">
        <v>7</v>
      </c>
      <c r="L123" t="b">
        <v>0</v>
      </c>
      <c r="M123" t="s">
        <v>124</v>
      </c>
    </row>
    <row r="124" spans="1:13" x14ac:dyDescent="0.25">
      <c r="A124" t="s">
        <v>127</v>
      </c>
      <c r="B124">
        <v>1</v>
      </c>
      <c r="C124" t="s">
        <v>126</v>
      </c>
      <c r="D124" t="s">
        <v>16</v>
      </c>
      <c r="E124" s="1">
        <v>42919</v>
      </c>
      <c r="F124" s="2">
        <v>0.60416666666666663</v>
      </c>
      <c r="G124" t="s">
        <v>125</v>
      </c>
      <c r="H124" t="s">
        <v>18</v>
      </c>
      <c r="K124">
        <v>7</v>
      </c>
      <c r="L124" t="b">
        <v>0</v>
      </c>
      <c r="M124" t="s">
        <v>124</v>
      </c>
    </row>
    <row r="125" spans="1:13" x14ac:dyDescent="0.25">
      <c r="A125" t="s">
        <v>147</v>
      </c>
      <c r="B125">
        <v>1</v>
      </c>
      <c r="C125" t="s">
        <v>137</v>
      </c>
      <c r="D125" t="s">
        <v>16</v>
      </c>
      <c r="E125" s="1">
        <v>42921</v>
      </c>
      <c r="F125" s="2">
        <v>0.39583333333333331</v>
      </c>
      <c r="G125" t="s">
        <v>136</v>
      </c>
      <c r="H125" t="s">
        <v>135</v>
      </c>
      <c r="K125">
        <v>10</v>
      </c>
      <c r="L125" t="b">
        <v>0</v>
      </c>
      <c r="M125" t="s">
        <v>134</v>
      </c>
    </row>
    <row r="126" spans="1:13" x14ac:dyDescent="0.25">
      <c r="A126" t="s">
        <v>146</v>
      </c>
      <c r="B126">
        <v>1</v>
      </c>
      <c r="C126" t="s">
        <v>137</v>
      </c>
      <c r="D126" t="s">
        <v>16</v>
      </c>
      <c r="E126" s="1">
        <v>42921</v>
      </c>
      <c r="F126" s="2">
        <v>0.39583333333333331</v>
      </c>
      <c r="G126" t="s">
        <v>136</v>
      </c>
      <c r="H126" t="s">
        <v>135</v>
      </c>
      <c r="K126">
        <v>10</v>
      </c>
      <c r="L126" t="b">
        <v>0</v>
      </c>
      <c r="M126" t="s">
        <v>134</v>
      </c>
    </row>
    <row r="127" spans="1:13" x14ac:dyDescent="0.25">
      <c r="A127" t="s">
        <v>145</v>
      </c>
      <c r="B127">
        <v>20</v>
      </c>
      <c r="C127" t="s">
        <v>137</v>
      </c>
      <c r="D127" t="s">
        <v>16</v>
      </c>
      <c r="E127" s="1">
        <v>42921</v>
      </c>
      <c r="F127" s="2">
        <v>0.39583333333333331</v>
      </c>
      <c r="G127" t="s">
        <v>136</v>
      </c>
      <c r="H127" t="s">
        <v>135</v>
      </c>
      <c r="K127">
        <v>10</v>
      </c>
      <c r="L127" t="b">
        <v>0</v>
      </c>
      <c r="M127" t="s">
        <v>134</v>
      </c>
    </row>
    <row r="128" spans="1:13" x14ac:dyDescent="0.25">
      <c r="A128" t="s">
        <v>144</v>
      </c>
      <c r="B128">
        <v>20</v>
      </c>
      <c r="C128" t="s">
        <v>137</v>
      </c>
      <c r="D128" t="s">
        <v>16</v>
      </c>
      <c r="E128" s="1">
        <v>42921</v>
      </c>
      <c r="F128" s="2">
        <v>0.39583333333333331</v>
      </c>
      <c r="G128" t="s">
        <v>136</v>
      </c>
      <c r="H128" t="s">
        <v>135</v>
      </c>
      <c r="K128">
        <v>10</v>
      </c>
      <c r="L128" t="b">
        <v>0</v>
      </c>
      <c r="M128" t="s">
        <v>134</v>
      </c>
    </row>
    <row r="129" spans="1:13" x14ac:dyDescent="0.25">
      <c r="A129" t="s">
        <v>143</v>
      </c>
      <c r="B129">
        <v>1</v>
      </c>
      <c r="C129" t="s">
        <v>137</v>
      </c>
      <c r="D129" t="s">
        <v>16</v>
      </c>
      <c r="E129" s="1">
        <v>42921</v>
      </c>
      <c r="F129" s="2">
        <v>0.39583333333333331</v>
      </c>
      <c r="G129" t="s">
        <v>136</v>
      </c>
      <c r="H129" t="s">
        <v>135</v>
      </c>
      <c r="K129">
        <v>10</v>
      </c>
      <c r="L129" t="b">
        <v>0</v>
      </c>
      <c r="M129" t="s">
        <v>134</v>
      </c>
    </row>
    <row r="130" spans="1:13" x14ac:dyDescent="0.25">
      <c r="A130" t="s">
        <v>142</v>
      </c>
      <c r="B130">
        <v>2</v>
      </c>
      <c r="C130" t="s">
        <v>137</v>
      </c>
      <c r="D130" t="s">
        <v>16</v>
      </c>
      <c r="E130" s="1">
        <v>42921</v>
      </c>
      <c r="F130" s="2">
        <v>0.39583333333333331</v>
      </c>
      <c r="G130" t="s">
        <v>136</v>
      </c>
      <c r="H130" t="s">
        <v>135</v>
      </c>
      <c r="K130">
        <v>10</v>
      </c>
      <c r="L130" t="b">
        <v>0</v>
      </c>
      <c r="M130" t="s">
        <v>134</v>
      </c>
    </row>
    <row r="131" spans="1:13" x14ac:dyDescent="0.25">
      <c r="A131" t="s">
        <v>33</v>
      </c>
      <c r="B131" t="s">
        <v>106</v>
      </c>
      <c r="C131" t="s">
        <v>137</v>
      </c>
      <c r="D131" t="s">
        <v>16</v>
      </c>
      <c r="E131" s="1">
        <v>42921</v>
      </c>
      <c r="F131" s="2">
        <v>0.39583333333333331</v>
      </c>
      <c r="G131" t="s">
        <v>136</v>
      </c>
      <c r="H131" t="s">
        <v>135</v>
      </c>
      <c r="K131">
        <v>10</v>
      </c>
      <c r="L131" t="b">
        <v>0</v>
      </c>
      <c r="M131" t="s">
        <v>134</v>
      </c>
    </row>
    <row r="132" spans="1:13" x14ac:dyDescent="0.25">
      <c r="A132" t="s">
        <v>141</v>
      </c>
      <c r="B132">
        <v>20</v>
      </c>
      <c r="C132" t="s">
        <v>137</v>
      </c>
      <c r="D132" t="s">
        <v>16</v>
      </c>
      <c r="E132" s="1">
        <v>42921</v>
      </c>
      <c r="F132" s="2">
        <v>0.39583333333333331</v>
      </c>
      <c r="G132" t="s">
        <v>136</v>
      </c>
      <c r="H132" t="s">
        <v>135</v>
      </c>
      <c r="K132">
        <v>10</v>
      </c>
      <c r="L132" t="b">
        <v>0</v>
      </c>
      <c r="M132" t="s">
        <v>134</v>
      </c>
    </row>
    <row r="133" spans="1:13" x14ac:dyDescent="0.25">
      <c r="A133" t="s">
        <v>140</v>
      </c>
      <c r="B133">
        <v>5</v>
      </c>
      <c r="C133" t="s">
        <v>137</v>
      </c>
      <c r="D133" t="s">
        <v>16</v>
      </c>
      <c r="E133" s="1">
        <v>42921</v>
      </c>
      <c r="F133" s="2">
        <v>0.39583333333333331</v>
      </c>
      <c r="G133" t="s">
        <v>136</v>
      </c>
      <c r="H133" t="s">
        <v>135</v>
      </c>
      <c r="K133">
        <v>10</v>
      </c>
      <c r="L133" t="b">
        <v>0</v>
      </c>
      <c r="M133" t="s">
        <v>134</v>
      </c>
    </row>
    <row r="134" spans="1:13" x14ac:dyDescent="0.25">
      <c r="A134" t="s">
        <v>104</v>
      </c>
      <c r="B134" t="s">
        <v>106</v>
      </c>
      <c r="C134" t="s">
        <v>137</v>
      </c>
      <c r="D134" t="s">
        <v>16</v>
      </c>
      <c r="E134" s="1">
        <v>42921</v>
      </c>
      <c r="F134" s="2">
        <v>0.39583333333333331</v>
      </c>
      <c r="G134" t="s">
        <v>136</v>
      </c>
      <c r="H134" t="s">
        <v>135</v>
      </c>
      <c r="K134">
        <v>10</v>
      </c>
      <c r="L134" t="b">
        <v>0</v>
      </c>
      <c r="M134" t="s">
        <v>134</v>
      </c>
    </row>
    <row r="135" spans="1:13" x14ac:dyDescent="0.25">
      <c r="A135" t="s">
        <v>61</v>
      </c>
      <c r="B135">
        <v>20</v>
      </c>
      <c r="C135" t="s">
        <v>137</v>
      </c>
      <c r="D135" t="s">
        <v>16</v>
      </c>
      <c r="E135" s="1">
        <v>42921</v>
      </c>
      <c r="F135" s="2">
        <v>0.39583333333333331</v>
      </c>
      <c r="G135" t="s">
        <v>136</v>
      </c>
      <c r="H135" t="s">
        <v>135</v>
      </c>
      <c r="K135">
        <v>10</v>
      </c>
      <c r="L135" t="b">
        <v>0</v>
      </c>
      <c r="M135" t="s">
        <v>134</v>
      </c>
    </row>
    <row r="136" spans="1:13" x14ac:dyDescent="0.25">
      <c r="A136" t="s">
        <v>139</v>
      </c>
      <c r="B136">
        <v>3</v>
      </c>
      <c r="C136" t="s">
        <v>137</v>
      </c>
      <c r="D136" t="s">
        <v>16</v>
      </c>
      <c r="E136" s="1">
        <v>42921</v>
      </c>
      <c r="F136" s="2">
        <v>0.39583333333333331</v>
      </c>
      <c r="G136" t="s">
        <v>136</v>
      </c>
      <c r="H136" t="s">
        <v>135</v>
      </c>
      <c r="K136">
        <v>10</v>
      </c>
      <c r="L136" t="b">
        <v>0</v>
      </c>
      <c r="M136" t="s">
        <v>134</v>
      </c>
    </row>
    <row r="137" spans="1:13" x14ac:dyDescent="0.25">
      <c r="A137" t="s">
        <v>138</v>
      </c>
      <c r="B137" t="s">
        <v>106</v>
      </c>
      <c r="C137" t="s">
        <v>137</v>
      </c>
      <c r="D137" t="s">
        <v>16</v>
      </c>
      <c r="E137" s="1">
        <v>42921</v>
      </c>
      <c r="F137" s="2">
        <v>0.39583333333333331</v>
      </c>
      <c r="G137" t="s">
        <v>136</v>
      </c>
      <c r="H137" t="s">
        <v>135</v>
      </c>
      <c r="K137">
        <v>10</v>
      </c>
      <c r="L137" t="b">
        <v>0</v>
      </c>
      <c r="M137" t="s">
        <v>134</v>
      </c>
    </row>
    <row r="138" spans="1:13" x14ac:dyDescent="0.25">
      <c r="A138" t="s">
        <v>114</v>
      </c>
      <c r="B138">
        <v>2</v>
      </c>
      <c r="C138" t="s">
        <v>137</v>
      </c>
      <c r="D138" t="s">
        <v>16</v>
      </c>
      <c r="E138" s="1">
        <v>42921</v>
      </c>
      <c r="F138" s="2">
        <v>0.39583333333333331</v>
      </c>
      <c r="G138" t="s">
        <v>136</v>
      </c>
      <c r="H138" t="s">
        <v>135</v>
      </c>
      <c r="K138">
        <v>10</v>
      </c>
      <c r="L138" t="b">
        <v>0</v>
      </c>
      <c r="M138" t="s">
        <v>134</v>
      </c>
    </row>
    <row r="139" spans="1:13" x14ac:dyDescent="0.25">
      <c r="A139" t="s">
        <v>157</v>
      </c>
      <c r="B139" t="s">
        <v>106</v>
      </c>
      <c r="C139" t="s">
        <v>151</v>
      </c>
      <c r="D139" t="s">
        <v>16</v>
      </c>
      <c r="E139" s="1">
        <v>42921</v>
      </c>
      <c r="F139" s="2">
        <v>0.5</v>
      </c>
      <c r="G139" t="s">
        <v>93</v>
      </c>
      <c r="H139" t="s">
        <v>150</v>
      </c>
      <c r="K139">
        <v>10</v>
      </c>
      <c r="L139" t="b">
        <v>0</v>
      </c>
      <c r="M139" t="s">
        <v>149</v>
      </c>
    </row>
    <row r="140" spans="1:13" x14ac:dyDescent="0.25">
      <c r="A140" t="s">
        <v>156</v>
      </c>
      <c r="B140">
        <v>2</v>
      </c>
      <c r="C140" t="s">
        <v>151</v>
      </c>
      <c r="D140" t="s">
        <v>16</v>
      </c>
      <c r="E140" s="1">
        <v>42921</v>
      </c>
      <c r="F140" s="2">
        <v>0.5</v>
      </c>
      <c r="G140" t="s">
        <v>93</v>
      </c>
      <c r="H140" t="s">
        <v>150</v>
      </c>
      <c r="K140">
        <v>10</v>
      </c>
      <c r="L140" t="b">
        <v>0</v>
      </c>
      <c r="M140" t="s">
        <v>149</v>
      </c>
    </row>
    <row r="141" spans="1:13" x14ac:dyDescent="0.25">
      <c r="A141" t="s">
        <v>107</v>
      </c>
      <c r="B141" t="s">
        <v>106</v>
      </c>
      <c r="C141" t="s">
        <v>151</v>
      </c>
      <c r="D141" t="s">
        <v>16</v>
      </c>
      <c r="E141" s="1">
        <v>42921</v>
      </c>
      <c r="F141" s="2">
        <v>0.5</v>
      </c>
      <c r="G141" t="s">
        <v>93</v>
      </c>
      <c r="H141" t="s">
        <v>150</v>
      </c>
      <c r="K141">
        <v>10</v>
      </c>
      <c r="L141" t="b">
        <v>0</v>
      </c>
      <c r="M141" t="s">
        <v>149</v>
      </c>
    </row>
    <row r="142" spans="1:13" x14ac:dyDescent="0.25">
      <c r="A142" t="s">
        <v>155</v>
      </c>
      <c r="B142">
        <v>1</v>
      </c>
      <c r="C142" t="s">
        <v>151</v>
      </c>
      <c r="D142" t="s">
        <v>16</v>
      </c>
      <c r="E142" s="1">
        <v>42921</v>
      </c>
      <c r="F142" s="2">
        <v>0.5</v>
      </c>
      <c r="G142" t="s">
        <v>93</v>
      </c>
      <c r="H142" t="s">
        <v>150</v>
      </c>
      <c r="K142">
        <v>10</v>
      </c>
      <c r="L142" t="b">
        <v>0</v>
      </c>
      <c r="M142" t="s">
        <v>149</v>
      </c>
    </row>
    <row r="143" spans="1:13" x14ac:dyDescent="0.25">
      <c r="A143" t="s">
        <v>147</v>
      </c>
      <c r="B143">
        <v>1</v>
      </c>
      <c r="C143" t="s">
        <v>151</v>
      </c>
      <c r="D143" t="s">
        <v>16</v>
      </c>
      <c r="E143" s="1">
        <v>42921</v>
      </c>
      <c r="F143" s="2">
        <v>0.5</v>
      </c>
      <c r="G143" t="s">
        <v>93</v>
      </c>
      <c r="H143" t="s">
        <v>150</v>
      </c>
      <c r="K143">
        <v>10</v>
      </c>
      <c r="L143" t="b">
        <v>0</v>
      </c>
      <c r="M143" t="s">
        <v>149</v>
      </c>
    </row>
    <row r="144" spans="1:13" x14ac:dyDescent="0.25">
      <c r="A144" t="s">
        <v>154</v>
      </c>
      <c r="B144">
        <v>2</v>
      </c>
      <c r="C144" t="s">
        <v>151</v>
      </c>
      <c r="D144" t="s">
        <v>16</v>
      </c>
      <c r="E144" s="1">
        <v>42921</v>
      </c>
      <c r="F144" s="2">
        <v>0.5</v>
      </c>
      <c r="G144" t="s">
        <v>93</v>
      </c>
      <c r="H144" t="s">
        <v>150</v>
      </c>
      <c r="K144">
        <v>10</v>
      </c>
      <c r="L144" t="b">
        <v>0</v>
      </c>
      <c r="M144" t="s">
        <v>149</v>
      </c>
    </row>
    <row r="145" spans="1:14" x14ac:dyDescent="0.25">
      <c r="A145" t="s">
        <v>145</v>
      </c>
      <c r="B145">
        <v>30</v>
      </c>
      <c r="C145" t="s">
        <v>151</v>
      </c>
      <c r="D145" t="s">
        <v>16</v>
      </c>
      <c r="E145" s="1">
        <v>42921</v>
      </c>
      <c r="F145" s="2">
        <v>0.5</v>
      </c>
      <c r="G145" t="s">
        <v>93</v>
      </c>
      <c r="H145" t="s">
        <v>150</v>
      </c>
      <c r="K145">
        <v>10</v>
      </c>
      <c r="L145" t="b">
        <v>0</v>
      </c>
      <c r="M145" t="s">
        <v>149</v>
      </c>
    </row>
    <row r="146" spans="1:14" x14ac:dyDescent="0.25">
      <c r="A146" t="s">
        <v>153</v>
      </c>
      <c r="B146">
        <v>1</v>
      </c>
      <c r="C146" t="s">
        <v>151</v>
      </c>
      <c r="D146" t="s">
        <v>16</v>
      </c>
      <c r="E146" s="1">
        <v>42921</v>
      </c>
      <c r="F146" s="2">
        <v>0.5</v>
      </c>
      <c r="G146" t="s">
        <v>93</v>
      </c>
      <c r="H146" t="s">
        <v>150</v>
      </c>
      <c r="K146">
        <v>10</v>
      </c>
      <c r="L146" t="b">
        <v>0</v>
      </c>
      <c r="M146" t="s">
        <v>149</v>
      </c>
    </row>
    <row r="147" spans="1:14" x14ac:dyDescent="0.25">
      <c r="A147" t="s">
        <v>144</v>
      </c>
      <c r="B147">
        <v>6</v>
      </c>
      <c r="C147" t="s">
        <v>151</v>
      </c>
      <c r="D147" t="s">
        <v>16</v>
      </c>
      <c r="E147" s="1">
        <v>42921</v>
      </c>
      <c r="F147" s="2">
        <v>0.5</v>
      </c>
      <c r="G147" t="s">
        <v>93</v>
      </c>
      <c r="H147" t="s">
        <v>150</v>
      </c>
      <c r="K147">
        <v>10</v>
      </c>
      <c r="L147" t="b">
        <v>0</v>
      </c>
      <c r="M147" t="s">
        <v>149</v>
      </c>
    </row>
    <row r="148" spans="1:14" x14ac:dyDescent="0.25">
      <c r="A148" t="s">
        <v>152</v>
      </c>
      <c r="B148">
        <v>3</v>
      </c>
      <c r="C148" t="s">
        <v>151</v>
      </c>
      <c r="D148" t="s">
        <v>16</v>
      </c>
      <c r="E148" s="1">
        <v>42921</v>
      </c>
      <c r="F148" s="2">
        <v>0.5</v>
      </c>
      <c r="G148" t="s">
        <v>93</v>
      </c>
      <c r="H148" t="s">
        <v>150</v>
      </c>
      <c r="K148">
        <v>10</v>
      </c>
      <c r="L148" t="b">
        <v>0</v>
      </c>
      <c r="M148" t="s">
        <v>149</v>
      </c>
      <c r="N148" t="s">
        <v>148</v>
      </c>
    </row>
    <row r="149" spans="1:14" x14ac:dyDescent="0.25">
      <c r="A149" t="s">
        <v>157</v>
      </c>
      <c r="B149" t="s">
        <v>106</v>
      </c>
      <c r="C149" t="s">
        <v>158</v>
      </c>
      <c r="D149" t="s">
        <v>65</v>
      </c>
      <c r="E149" s="1">
        <v>42921</v>
      </c>
      <c r="F149" s="2">
        <v>0.70833333333333337</v>
      </c>
      <c r="G149" t="s">
        <v>102</v>
      </c>
      <c r="K149">
        <v>8</v>
      </c>
      <c r="L149" t="b">
        <v>0</v>
      </c>
      <c r="M149" t="s">
        <v>67</v>
      </c>
    </row>
    <row r="150" spans="1:14" x14ac:dyDescent="0.25">
      <c r="A150" t="s">
        <v>160</v>
      </c>
      <c r="B150">
        <v>2</v>
      </c>
      <c r="C150" t="s">
        <v>158</v>
      </c>
      <c r="D150" t="s">
        <v>65</v>
      </c>
      <c r="E150" s="1">
        <v>42921</v>
      </c>
      <c r="F150" s="2">
        <v>0.70833333333333337</v>
      </c>
      <c r="G150" t="s">
        <v>102</v>
      </c>
      <c r="K150">
        <v>8</v>
      </c>
      <c r="L150" t="b">
        <v>0</v>
      </c>
      <c r="M150" t="s">
        <v>67</v>
      </c>
    </row>
    <row r="151" spans="1:14" x14ac:dyDescent="0.25">
      <c r="A151" t="s">
        <v>159</v>
      </c>
      <c r="B151">
        <v>4</v>
      </c>
      <c r="C151" t="s">
        <v>158</v>
      </c>
      <c r="D151" t="s">
        <v>65</v>
      </c>
      <c r="E151" s="1">
        <v>42921</v>
      </c>
      <c r="F151" s="2">
        <v>0.70833333333333337</v>
      </c>
      <c r="G151" t="s">
        <v>102</v>
      </c>
      <c r="K151">
        <v>8</v>
      </c>
      <c r="L151" t="b">
        <v>0</v>
      </c>
      <c r="M151" t="s">
        <v>67</v>
      </c>
    </row>
    <row r="152" spans="1:14" x14ac:dyDescent="0.25">
      <c r="A152" t="s">
        <v>14</v>
      </c>
      <c r="B152">
        <v>2</v>
      </c>
      <c r="C152" t="s">
        <v>161</v>
      </c>
      <c r="D152" t="s">
        <v>65</v>
      </c>
      <c r="E152" s="1">
        <v>42921</v>
      </c>
      <c r="F152" s="2">
        <v>0.77083333333333337</v>
      </c>
      <c r="G152" t="s">
        <v>93</v>
      </c>
      <c r="K152">
        <v>10</v>
      </c>
      <c r="L152" t="b">
        <v>0</v>
      </c>
      <c r="M152" t="s">
        <v>149</v>
      </c>
    </row>
    <row r="153" spans="1:14" x14ac:dyDescent="0.25">
      <c r="A153" t="s">
        <v>20</v>
      </c>
      <c r="B153">
        <v>1</v>
      </c>
      <c r="C153" t="s">
        <v>161</v>
      </c>
      <c r="D153" t="s">
        <v>65</v>
      </c>
      <c r="E153" s="1">
        <v>42921</v>
      </c>
      <c r="F153" s="2">
        <v>0.77083333333333337</v>
      </c>
      <c r="G153" t="s">
        <v>93</v>
      </c>
      <c r="K153">
        <v>10</v>
      </c>
      <c r="L153" t="b">
        <v>0</v>
      </c>
      <c r="M153" t="s">
        <v>149</v>
      </c>
    </row>
    <row r="154" spans="1:14" x14ac:dyDescent="0.25">
      <c r="A154" t="s">
        <v>169</v>
      </c>
      <c r="B154">
        <v>2</v>
      </c>
      <c r="C154" t="s">
        <v>161</v>
      </c>
      <c r="D154" t="s">
        <v>65</v>
      </c>
      <c r="E154" s="1">
        <v>42921</v>
      </c>
      <c r="F154" s="2">
        <v>0.77083333333333337</v>
      </c>
      <c r="G154" t="s">
        <v>93</v>
      </c>
      <c r="K154">
        <v>10</v>
      </c>
      <c r="L154" t="b">
        <v>0</v>
      </c>
      <c r="M154" t="s">
        <v>149</v>
      </c>
    </row>
    <row r="155" spans="1:14" x14ac:dyDescent="0.25">
      <c r="A155" t="s">
        <v>23</v>
      </c>
      <c r="B155" t="s">
        <v>106</v>
      </c>
      <c r="C155" t="s">
        <v>161</v>
      </c>
      <c r="D155" t="s">
        <v>65</v>
      </c>
      <c r="E155" s="1">
        <v>42921</v>
      </c>
      <c r="F155" s="2">
        <v>0.77083333333333337</v>
      </c>
      <c r="G155" t="s">
        <v>93</v>
      </c>
      <c r="K155">
        <v>10</v>
      </c>
      <c r="L155" t="b">
        <v>0</v>
      </c>
      <c r="M155" t="s">
        <v>149</v>
      </c>
    </row>
    <row r="156" spans="1:14" x14ac:dyDescent="0.25">
      <c r="A156" t="s">
        <v>168</v>
      </c>
      <c r="B156" t="s">
        <v>106</v>
      </c>
      <c r="C156" t="s">
        <v>161</v>
      </c>
      <c r="D156" t="s">
        <v>65</v>
      </c>
      <c r="E156" s="1">
        <v>42921</v>
      </c>
      <c r="F156" s="2">
        <v>0.77083333333333337</v>
      </c>
      <c r="G156" t="s">
        <v>93</v>
      </c>
      <c r="K156">
        <v>10</v>
      </c>
      <c r="L156" t="b">
        <v>0</v>
      </c>
      <c r="M156" t="s">
        <v>149</v>
      </c>
    </row>
    <row r="157" spans="1:14" x14ac:dyDescent="0.25">
      <c r="A157" t="s">
        <v>167</v>
      </c>
      <c r="B157">
        <v>3</v>
      </c>
      <c r="C157" t="s">
        <v>161</v>
      </c>
      <c r="D157" t="s">
        <v>65</v>
      </c>
      <c r="E157" s="1">
        <v>42921</v>
      </c>
      <c r="F157" s="2">
        <v>0.77083333333333337</v>
      </c>
      <c r="G157" t="s">
        <v>93</v>
      </c>
      <c r="K157">
        <v>10</v>
      </c>
      <c r="L157" t="b">
        <v>0</v>
      </c>
      <c r="M157" t="s">
        <v>149</v>
      </c>
    </row>
    <row r="158" spans="1:14" x14ac:dyDescent="0.25">
      <c r="A158" t="s">
        <v>166</v>
      </c>
      <c r="B158">
        <v>4</v>
      </c>
      <c r="C158" t="s">
        <v>161</v>
      </c>
      <c r="D158" t="s">
        <v>65</v>
      </c>
      <c r="E158" s="1">
        <v>42921</v>
      </c>
      <c r="F158" s="2">
        <v>0.77083333333333337</v>
      </c>
      <c r="G158" t="s">
        <v>93</v>
      </c>
      <c r="K158">
        <v>10</v>
      </c>
      <c r="L158" t="b">
        <v>0</v>
      </c>
      <c r="M158" t="s">
        <v>149</v>
      </c>
      <c r="N158" t="s">
        <v>165</v>
      </c>
    </row>
    <row r="159" spans="1:14" x14ac:dyDescent="0.25">
      <c r="A159" t="s">
        <v>127</v>
      </c>
      <c r="B159">
        <v>1</v>
      </c>
      <c r="C159" t="s">
        <v>161</v>
      </c>
      <c r="D159" t="s">
        <v>65</v>
      </c>
      <c r="E159" s="1">
        <v>42921</v>
      </c>
      <c r="F159" s="2">
        <v>0.77083333333333337</v>
      </c>
      <c r="G159" t="s">
        <v>93</v>
      </c>
      <c r="K159">
        <v>10</v>
      </c>
      <c r="L159" t="b">
        <v>0</v>
      </c>
      <c r="M159" t="s">
        <v>149</v>
      </c>
    </row>
    <row r="160" spans="1:14" x14ac:dyDescent="0.25">
      <c r="A160" t="s">
        <v>164</v>
      </c>
      <c r="B160">
        <v>12</v>
      </c>
      <c r="C160" t="s">
        <v>161</v>
      </c>
      <c r="D160" t="s">
        <v>65</v>
      </c>
      <c r="E160" s="1">
        <v>42921</v>
      </c>
      <c r="F160" s="2">
        <v>0.77083333333333337</v>
      </c>
      <c r="G160" t="s">
        <v>93</v>
      </c>
      <c r="K160">
        <v>10</v>
      </c>
      <c r="L160" t="b">
        <v>0</v>
      </c>
      <c r="M160" t="s">
        <v>149</v>
      </c>
      <c r="N160" t="s">
        <v>163</v>
      </c>
    </row>
    <row r="161" spans="1:14" x14ac:dyDescent="0.25">
      <c r="A161" t="s">
        <v>162</v>
      </c>
      <c r="B161" t="s">
        <v>106</v>
      </c>
      <c r="C161" t="s">
        <v>161</v>
      </c>
      <c r="D161" t="s">
        <v>65</v>
      </c>
      <c r="E161" s="1">
        <v>42921</v>
      </c>
      <c r="F161" s="2">
        <v>0.77083333333333337</v>
      </c>
      <c r="G161" t="s">
        <v>93</v>
      </c>
      <c r="K161">
        <v>10</v>
      </c>
      <c r="L161" t="b">
        <v>0</v>
      </c>
      <c r="M161" t="s">
        <v>149</v>
      </c>
    </row>
    <row r="162" spans="1:14" x14ac:dyDescent="0.25">
      <c r="A162" t="s">
        <v>177</v>
      </c>
      <c r="B162">
        <v>1</v>
      </c>
      <c r="C162" t="s">
        <v>161</v>
      </c>
      <c r="D162" t="s">
        <v>16</v>
      </c>
      <c r="E162" s="1">
        <v>42922</v>
      </c>
      <c r="F162" s="2">
        <v>0.20486111111111113</v>
      </c>
      <c r="G162" t="s">
        <v>171</v>
      </c>
      <c r="H162" t="s">
        <v>81</v>
      </c>
      <c r="K162">
        <v>1</v>
      </c>
      <c r="L162" t="b">
        <v>1</v>
      </c>
      <c r="M162" t="s">
        <v>170</v>
      </c>
      <c r="N162" t="s">
        <v>176</v>
      </c>
    </row>
    <row r="163" spans="1:14" x14ac:dyDescent="0.25">
      <c r="A163" t="s">
        <v>21</v>
      </c>
      <c r="B163">
        <v>2</v>
      </c>
      <c r="C163" t="s">
        <v>161</v>
      </c>
      <c r="D163" t="s">
        <v>16</v>
      </c>
      <c r="E163" s="1">
        <v>42922</v>
      </c>
      <c r="F163" s="2">
        <v>0.20486111111111113</v>
      </c>
      <c r="G163" t="s">
        <v>171</v>
      </c>
      <c r="H163" t="s">
        <v>81</v>
      </c>
      <c r="K163">
        <v>1</v>
      </c>
      <c r="L163" t="b">
        <v>1</v>
      </c>
      <c r="M163" t="s">
        <v>170</v>
      </c>
    </row>
    <row r="164" spans="1:14" x14ac:dyDescent="0.25">
      <c r="A164" t="s">
        <v>46</v>
      </c>
      <c r="B164">
        <v>3</v>
      </c>
      <c r="C164" t="s">
        <v>161</v>
      </c>
      <c r="D164" t="s">
        <v>16</v>
      </c>
      <c r="E164" s="1">
        <v>42922</v>
      </c>
      <c r="F164" s="2">
        <v>0.20486111111111113</v>
      </c>
      <c r="G164" t="s">
        <v>171</v>
      </c>
      <c r="H164" t="s">
        <v>81</v>
      </c>
      <c r="K164">
        <v>1</v>
      </c>
      <c r="L164" t="b">
        <v>1</v>
      </c>
      <c r="M164" t="s">
        <v>170</v>
      </c>
      <c r="N164" t="s">
        <v>175</v>
      </c>
    </row>
    <row r="165" spans="1:14" x14ac:dyDescent="0.25">
      <c r="A165" t="s">
        <v>131</v>
      </c>
      <c r="B165">
        <v>1</v>
      </c>
      <c r="C165" t="s">
        <v>161</v>
      </c>
      <c r="D165" t="s">
        <v>16</v>
      </c>
      <c r="E165" s="1">
        <v>42922</v>
      </c>
      <c r="F165" s="2">
        <v>0.20486111111111113</v>
      </c>
      <c r="G165" t="s">
        <v>171</v>
      </c>
      <c r="H165" t="s">
        <v>81</v>
      </c>
      <c r="K165">
        <v>1</v>
      </c>
      <c r="L165" t="b">
        <v>1</v>
      </c>
      <c r="M165" t="s">
        <v>170</v>
      </c>
    </row>
    <row r="166" spans="1:14" x14ac:dyDescent="0.25">
      <c r="A166" t="s">
        <v>129</v>
      </c>
      <c r="B166">
        <v>2</v>
      </c>
      <c r="C166" t="s">
        <v>161</v>
      </c>
      <c r="D166" t="s">
        <v>16</v>
      </c>
      <c r="E166" s="1">
        <v>42922</v>
      </c>
      <c r="F166" s="2">
        <v>0.20486111111111113</v>
      </c>
      <c r="G166" t="s">
        <v>171</v>
      </c>
      <c r="H166" t="s">
        <v>81</v>
      </c>
      <c r="K166">
        <v>1</v>
      </c>
      <c r="L166" t="b">
        <v>1</v>
      </c>
      <c r="M166" t="s">
        <v>170</v>
      </c>
    </row>
    <row r="167" spans="1:14" x14ac:dyDescent="0.25">
      <c r="A167" t="s">
        <v>51</v>
      </c>
      <c r="B167">
        <v>2</v>
      </c>
      <c r="C167" t="s">
        <v>161</v>
      </c>
      <c r="D167" t="s">
        <v>16</v>
      </c>
      <c r="E167" s="1">
        <v>42922</v>
      </c>
      <c r="F167" s="2">
        <v>0.20486111111111113</v>
      </c>
      <c r="G167" t="s">
        <v>171</v>
      </c>
      <c r="H167" t="s">
        <v>81</v>
      </c>
      <c r="K167">
        <v>1</v>
      </c>
      <c r="L167" t="b">
        <v>1</v>
      </c>
      <c r="M167" t="s">
        <v>170</v>
      </c>
    </row>
    <row r="168" spans="1:14" x14ac:dyDescent="0.25">
      <c r="A168" t="s">
        <v>174</v>
      </c>
      <c r="B168">
        <v>1</v>
      </c>
      <c r="C168" t="s">
        <v>161</v>
      </c>
      <c r="D168" t="s">
        <v>16</v>
      </c>
      <c r="E168" s="1">
        <v>42922</v>
      </c>
      <c r="F168" s="2">
        <v>0.20486111111111113</v>
      </c>
      <c r="G168" t="s">
        <v>171</v>
      </c>
      <c r="H168" t="s">
        <v>81</v>
      </c>
      <c r="K168">
        <v>1</v>
      </c>
      <c r="L168" t="b">
        <v>1</v>
      </c>
      <c r="M168" t="s">
        <v>170</v>
      </c>
    </row>
    <row r="169" spans="1:14" x14ac:dyDescent="0.25">
      <c r="A169" t="s">
        <v>37</v>
      </c>
      <c r="B169">
        <v>2</v>
      </c>
      <c r="C169" t="s">
        <v>161</v>
      </c>
      <c r="D169" t="s">
        <v>16</v>
      </c>
      <c r="E169" s="1">
        <v>42922</v>
      </c>
      <c r="F169" s="2">
        <v>0.20486111111111113</v>
      </c>
      <c r="G169" t="s">
        <v>171</v>
      </c>
      <c r="H169" t="s">
        <v>81</v>
      </c>
      <c r="K169">
        <v>1</v>
      </c>
      <c r="L169" t="b">
        <v>1</v>
      </c>
      <c r="M169" t="s">
        <v>170</v>
      </c>
    </row>
    <row r="170" spans="1:14" x14ac:dyDescent="0.25">
      <c r="A170" t="s">
        <v>173</v>
      </c>
      <c r="B170" t="s">
        <v>106</v>
      </c>
      <c r="C170" t="s">
        <v>161</v>
      </c>
      <c r="D170" t="s">
        <v>16</v>
      </c>
      <c r="E170" s="1">
        <v>42922</v>
      </c>
      <c r="F170" s="2">
        <v>0.20486111111111113</v>
      </c>
      <c r="G170" t="s">
        <v>171</v>
      </c>
      <c r="H170" t="s">
        <v>81</v>
      </c>
      <c r="K170">
        <v>1</v>
      </c>
      <c r="L170" t="b">
        <v>1</v>
      </c>
      <c r="M170" t="s">
        <v>170</v>
      </c>
    </row>
    <row r="171" spans="1:14" x14ac:dyDescent="0.25">
      <c r="A171" t="s">
        <v>127</v>
      </c>
      <c r="B171">
        <v>1</v>
      </c>
      <c r="C171" t="s">
        <v>161</v>
      </c>
      <c r="D171" t="s">
        <v>16</v>
      </c>
      <c r="E171" s="1">
        <v>42922</v>
      </c>
      <c r="F171" s="2">
        <v>0.20486111111111113</v>
      </c>
      <c r="G171" t="s">
        <v>171</v>
      </c>
      <c r="H171" t="s">
        <v>81</v>
      </c>
      <c r="K171">
        <v>1</v>
      </c>
      <c r="L171" t="b">
        <v>1</v>
      </c>
      <c r="M171" t="s">
        <v>170</v>
      </c>
    </row>
    <row r="172" spans="1:14" x14ac:dyDescent="0.25">
      <c r="A172" t="s">
        <v>172</v>
      </c>
      <c r="B172">
        <v>2</v>
      </c>
      <c r="C172" t="s">
        <v>161</v>
      </c>
      <c r="D172" t="s">
        <v>16</v>
      </c>
      <c r="E172" s="1">
        <v>42922</v>
      </c>
      <c r="F172" s="2">
        <v>0.20486111111111113</v>
      </c>
      <c r="G172" t="s">
        <v>171</v>
      </c>
      <c r="H172" t="s">
        <v>81</v>
      </c>
      <c r="K172">
        <v>1</v>
      </c>
      <c r="L172" t="b">
        <v>1</v>
      </c>
      <c r="M172" t="s">
        <v>170</v>
      </c>
    </row>
    <row r="173" spans="1:14" x14ac:dyDescent="0.25">
      <c r="A173" t="s">
        <v>169</v>
      </c>
      <c r="B173">
        <v>1</v>
      </c>
      <c r="C173" t="s">
        <v>161</v>
      </c>
      <c r="D173" t="s">
        <v>16</v>
      </c>
      <c r="E173" s="1">
        <v>42922</v>
      </c>
      <c r="F173" s="2">
        <v>0.24791666666666667</v>
      </c>
      <c r="G173" t="s">
        <v>180</v>
      </c>
      <c r="H173" t="s">
        <v>179</v>
      </c>
      <c r="K173">
        <v>1</v>
      </c>
      <c r="L173" t="b">
        <v>1</v>
      </c>
      <c r="M173" t="s">
        <v>178</v>
      </c>
    </row>
    <row r="174" spans="1:14" x14ac:dyDescent="0.25">
      <c r="A174" t="s">
        <v>21</v>
      </c>
      <c r="B174">
        <v>1</v>
      </c>
      <c r="C174" t="s">
        <v>161</v>
      </c>
      <c r="D174" t="s">
        <v>16</v>
      </c>
      <c r="E174" s="1">
        <v>42922</v>
      </c>
      <c r="F174" s="2">
        <v>0.24791666666666667</v>
      </c>
      <c r="G174" t="s">
        <v>180</v>
      </c>
      <c r="H174" t="s">
        <v>179</v>
      </c>
      <c r="K174">
        <v>1</v>
      </c>
      <c r="L174" t="b">
        <v>1</v>
      </c>
      <c r="M174" t="s">
        <v>178</v>
      </c>
    </row>
    <row r="175" spans="1:14" x14ac:dyDescent="0.25">
      <c r="A175" t="s">
        <v>51</v>
      </c>
      <c r="B175">
        <v>1</v>
      </c>
      <c r="C175" t="s">
        <v>161</v>
      </c>
      <c r="D175" t="s">
        <v>16</v>
      </c>
      <c r="E175" s="1">
        <v>42922</v>
      </c>
      <c r="F175" s="2">
        <v>0.24791666666666667</v>
      </c>
      <c r="G175" t="s">
        <v>180</v>
      </c>
      <c r="H175" t="s">
        <v>179</v>
      </c>
      <c r="K175">
        <v>1</v>
      </c>
      <c r="L175" t="b">
        <v>1</v>
      </c>
      <c r="M175" t="s">
        <v>178</v>
      </c>
    </row>
    <row r="176" spans="1:14" x14ac:dyDescent="0.25">
      <c r="A176" t="s">
        <v>37</v>
      </c>
      <c r="B176">
        <v>1</v>
      </c>
      <c r="C176" t="s">
        <v>161</v>
      </c>
      <c r="D176" t="s">
        <v>16</v>
      </c>
      <c r="E176" s="1">
        <v>42922</v>
      </c>
      <c r="F176" s="2">
        <v>0.24791666666666667</v>
      </c>
      <c r="G176" t="s">
        <v>180</v>
      </c>
      <c r="H176" t="s">
        <v>179</v>
      </c>
      <c r="K176">
        <v>1</v>
      </c>
      <c r="L176" t="b">
        <v>1</v>
      </c>
      <c r="M176" t="s">
        <v>178</v>
      </c>
    </row>
    <row r="177" spans="1:14" x14ac:dyDescent="0.25">
      <c r="A177" t="s">
        <v>173</v>
      </c>
      <c r="B177">
        <v>1</v>
      </c>
      <c r="C177" t="s">
        <v>161</v>
      </c>
      <c r="D177" t="s">
        <v>16</v>
      </c>
      <c r="E177" s="1">
        <v>42922</v>
      </c>
      <c r="F177" s="2">
        <v>0.24791666666666667</v>
      </c>
      <c r="G177" t="s">
        <v>180</v>
      </c>
      <c r="H177" t="s">
        <v>179</v>
      </c>
      <c r="K177">
        <v>1</v>
      </c>
      <c r="L177" t="b">
        <v>1</v>
      </c>
      <c r="M177" t="s">
        <v>178</v>
      </c>
    </row>
    <row r="178" spans="1:14" x14ac:dyDescent="0.25">
      <c r="A178" t="s">
        <v>127</v>
      </c>
      <c r="B178">
        <v>1</v>
      </c>
      <c r="C178" t="s">
        <v>161</v>
      </c>
      <c r="D178" t="s">
        <v>16</v>
      </c>
      <c r="E178" s="1">
        <v>42922</v>
      </c>
      <c r="F178" s="2">
        <v>0.24791666666666667</v>
      </c>
      <c r="G178" t="s">
        <v>180</v>
      </c>
      <c r="H178" t="s">
        <v>179</v>
      </c>
      <c r="K178">
        <v>1</v>
      </c>
      <c r="L178" t="b">
        <v>1</v>
      </c>
      <c r="M178" t="s">
        <v>178</v>
      </c>
    </row>
    <row r="179" spans="1:14" x14ac:dyDescent="0.25">
      <c r="A179" t="s">
        <v>162</v>
      </c>
      <c r="B179">
        <v>1</v>
      </c>
      <c r="C179" t="s">
        <v>161</v>
      </c>
      <c r="D179" t="s">
        <v>16</v>
      </c>
      <c r="E179" s="1">
        <v>42922</v>
      </c>
      <c r="F179" s="2">
        <v>0.24791666666666667</v>
      </c>
      <c r="G179" t="s">
        <v>180</v>
      </c>
      <c r="H179" t="s">
        <v>179</v>
      </c>
      <c r="K179">
        <v>1</v>
      </c>
      <c r="L179" t="b">
        <v>1</v>
      </c>
      <c r="M179" t="s">
        <v>178</v>
      </c>
    </row>
    <row r="180" spans="1:14" x14ac:dyDescent="0.25">
      <c r="A180" t="s">
        <v>46</v>
      </c>
      <c r="B180">
        <v>2</v>
      </c>
      <c r="C180" t="s">
        <v>161</v>
      </c>
      <c r="D180" t="s">
        <v>65</v>
      </c>
      <c r="E180" s="1">
        <v>42922</v>
      </c>
      <c r="F180" s="2">
        <v>0.375</v>
      </c>
      <c r="G180" t="s">
        <v>71</v>
      </c>
      <c r="K180">
        <v>10</v>
      </c>
      <c r="L180" t="b">
        <v>1</v>
      </c>
      <c r="M180" t="s">
        <v>73</v>
      </c>
      <c r="N180" t="s">
        <v>183</v>
      </c>
    </row>
    <row r="181" spans="1:14" x14ac:dyDescent="0.25">
      <c r="A181" t="s">
        <v>182</v>
      </c>
      <c r="B181">
        <v>1</v>
      </c>
      <c r="C181" t="s">
        <v>161</v>
      </c>
      <c r="D181" t="s">
        <v>65</v>
      </c>
      <c r="E181" s="1">
        <v>42922</v>
      </c>
      <c r="F181" s="2">
        <v>0.375</v>
      </c>
      <c r="G181" t="s">
        <v>71</v>
      </c>
      <c r="K181">
        <v>10</v>
      </c>
      <c r="L181" t="b">
        <v>1</v>
      </c>
      <c r="M181" t="s">
        <v>73</v>
      </c>
      <c r="N181" t="s">
        <v>181</v>
      </c>
    </row>
    <row r="182" spans="1:14" x14ac:dyDescent="0.25">
      <c r="A182" t="s">
        <v>43</v>
      </c>
      <c r="B182">
        <v>1</v>
      </c>
      <c r="C182" t="s">
        <v>79</v>
      </c>
      <c r="D182" t="s">
        <v>16</v>
      </c>
      <c r="E182" s="1">
        <v>42924</v>
      </c>
      <c r="F182" s="2">
        <v>0.21597222222222223</v>
      </c>
      <c r="G182" t="s">
        <v>30</v>
      </c>
      <c r="H182" t="s">
        <v>18</v>
      </c>
      <c r="K182">
        <v>1</v>
      </c>
      <c r="L182" t="b">
        <v>1</v>
      </c>
      <c r="M182" t="s">
        <v>178</v>
      </c>
    </row>
    <row r="183" spans="1:14" x14ac:dyDescent="0.25">
      <c r="A183" t="s">
        <v>21</v>
      </c>
      <c r="B183">
        <v>2</v>
      </c>
      <c r="C183" t="s">
        <v>79</v>
      </c>
      <c r="D183" t="s">
        <v>16</v>
      </c>
      <c r="E183" s="1">
        <v>42924</v>
      </c>
      <c r="F183" s="2">
        <v>0.21597222222222223</v>
      </c>
      <c r="G183" t="s">
        <v>30</v>
      </c>
      <c r="H183" t="s">
        <v>18</v>
      </c>
      <c r="K183">
        <v>1</v>
      </c>
      <c r="L183" t="b">
        <v>1</v>
      </c>
      <c r="M183" t="s">
        <v>178</v>
      </c>
    </row>
    <row r="184" spans="1:14" x14ac:dyDescent="0.25">
      <c r="A184" t="s">
        <v>187</v>
      </c>
      <c r="B184">
        <v>4</v>
      </c>
      <c r="C184" t="s">
        <v>79</v>
      </c>
      <c r="D184" t="s">
        <v>16</v>
      </c>
      <c r="E184" s="1">
        <v>42924</v>
      </c>
      <c r="F184" s="2">
        <v>0.21597222222222223</v>
      </c>
      <c r="G184" t="s">
        <v>30</v>
      </c>
      <c r="H184" t="s">
        <v>18</v>
      </c>
      <c r="K184">
        <v>1</v>
      </c>
      <c r="L184" t="b">
        <v>1</v>
      </c>
      <c r="M184" t="s">
        <v>178</v>
      </c>
      <c r="N184" t="s">
        <v>186</v>
      </c>
    </row>
    <row r="185" spans="1:14" x14ac:dyDescent="0.25">
      <c r="A185" t="s">
        <v>27</v>
      </c>
      <c r="B185">
        <v>2</v>
      </c>
      <c r="C185" t="s">
        <v>79</v>
      </c>
      <c r="D185" t="s">
        <v>16</v>
      </c>
      <c r="E185" s="1">
        <v>42924</v>
      </c>
      <c r="F185" s="2">
        <v>0.21597222222222223</v>
      </c>
      <c r="G185" t="s">
        <v>30</v>
      </c>
      <c r="H185" t="s">
        <v>18</v>
      </c>
      <c r="K185">
        <v>1</v>
      </c>
      <c r="L185" t="b">
        <v>1</v>
      </c>
      <c r="M185" t="s">
        <v>178</v>
      </c>
      <c r="N185" t="s">
        <v>185</v>
      </c>
    </row>
    <row r="186" spans="1:14" x14ac:dyDescent="0.25">
      <c r="A186" t="s">
        <v>37</v>
      </c>
      <c r="B186">
        <v>2</v>
      </c>
      <c r="C186" t="s">
        <v>79</v>
      </c>
      <c r="D186" t="s">
        <v>16</v>
      </c>
      <c r="E186" s="1">
        <v>42924</v>
      </c>
      <c r="F186" s="2">
        <v>0.21597222222222223</v>
      </c>
      <c r="G186" t="s">
        <v>30</v>
      </c>
      <c r="H186" t="s">
        <v>18</v>
      </c>
      <c r="K186">
        <v>1</v>
      </c>
      <c r="L186" t="b">
        <v>1</v>
      </c>
      <c r="M186" t="s">
        <v>178</v>
      </c>
    </row>
    <row r="187" spans="1:14" x14ac:dyDescent="0.25">
      <c r="A187" t="s">
        <v>29</v>
      </c>
      <c r="B187">
        <v>1</v>
      </c>
      <c r="C187" t="s">
        <v>79</v>
      </c>
      <c r="D187" t="s">
        <v>16</v>
      </c>
      <c r="E187" s="1">
        <v>42924</v>
      </c>
      <c r="F187" s="2">
        <v>0.21597222222222223</v>
      </c>
      <c r="G187" t="s">
        <v>30</v>
      </c>
      <c r="H187" t="s">
        <v>18</v>
      </c>
      <c r="K187">
        <v>1</v>
      </c>
      <c r="L187" t="b">
        <v>1</v>
      </c>
      <c r="M187" t="s">
        <v>178</v>
      </c>
    </row>
    <row r="188" spans="1:14" x14ac:dyDescent="0.25">
      <c r="A188" t="s">
        <v>184</v>
      </c>
      <c r="B188">
        <v>4</v>
      </c>
      <c r="C188" t="s">
        <v>79</v>
      </c>
      <c r="D188" t="s">
        <v>16</v>
      </c>
      <c r="E188" s="1">
        <v>42924</v>
      </c>
      <c r="F188" s="2">
        <v>0.21597222222222223</v>
      </c>
      <c r="G188" t="s">
        <v>30</v>
      </c>
      <c r="H188" t="s">
        <v>18</v>
      </c>
      <c r="K188">
        <v>1</v>
      </c>
      <c r="L188" t="b">
        <v>1</v>
      </c>
      <c r="M188" t="s">
        <v>178</v>
      </c>
    </row>
    <row r="189" spans="1:14" x14ac:dyDescent="0.25">
      <c r="A189" t="s">
        <v>43</v>
      </c>
      <c r="B189">
        <v>1</v>
      </c>
      <c r="C189" t="s">
        <v>79</v>
      </c>
      <c r="D189" t="s">
        <v>16</v>
      </c>
      <c r="E189" s="1">
        <v>42924</v>
      </c>
      <c r="F189" s="2">
        <v>0.28055555555555556</v>
      </c>
      <c r="G189" t="s">
        <v>190</v>
      </c>
      <c r="H189" t="s">
        <v>189</v>
      </c>
      <c r="K189">
        <v>1</v>
      </c>
      <c r="L189" t="b">
        <v>1</v>
      </c>
      <c r="M189" t="s">
        <v>188</v>
      </c>
    </row>
    <row r="190" spans="1:14" x14ac:dyDescent="0.25">
      <c r="A190" t="s">
        <v>187</v>
      </c>
      <c r="B190">
        <v>1</v>
      </c>
      <c r="C190" t="s">
        <v>79</v>
      </c>
      <c r="D190" t="s">
        <v>16</v>
      </c>
      <c r="E190" s="1">
        <v>42924</v>
      </c>
      <c r="F190" s="2">
        <v>0.28055555555555556</v>
      </c>
      <c r="G190" t="s">
        <v>190</v>
      </c>
      <c r="H190" t="s">
        <v>189</v>
      </c>
      <c r="K190">
        <v>1</v>
      </c>
      <c r="L190" t="b">
        <v>1</v>
      </c>
      <c r="M190" t="s">
        <v>188</v>
      </c>
    </row>
    <row r="191" spans="1:14" x14ac:dyDescent="0.25">
      <c r="A191" t="s">
        <v>34</v>
      </c>
      <c r="B191">
        <v>1</v>
      </c>
      <c r="C191" t="s">
        <v>79</v>
      </c>
      <c r="D191" t="s">
        <v>16</v>
      </c>
      <c r="E191" s="1">
        <v>42924</v>
      </c>
      <c r="F191" s="2">
        <v>0.28055555555555556</v>
      </c>
      <c r="G191" t="s">
        <v>190</v>
      </c>
      <c r="H191" t="s">
        <v>189</v>
      </c>
      <c r="K191">
        <v>1</v>
      </c>
      <c r="L191" t="b">
        <v>1</v>
      </c>
      <c r="M191" t="s">
        <v>188</v>
      </c>
    </row>
    <row r="192" spans="1:14" x14ac:dyDescent="0.25">
      <c r="A192" t="s">
        <v>37</v>
      </c>
      <c r="B192">
        <v>1</v>
      </c>
      <c r="C192" t="s">
        <v>79</v>
      </c>
      <c r="D192" t="s">
        <v>16</v>
      </c>
      <c r="E192" s="1">
        <v>42924</v>
      </c>
      <c r="F192" s="2">
        <v>0.28055555555555556</v>
      </c>
      <c r="G192" t="s">
        <v>190</v>
      </c>
      <c r="H192" t="s">
        <v>189</v>
      </c>
      <c r="K192">
        <v>1</v>
      </c>
      <c r="L192" t="b">
        <v>1</v>
      </c>
      <c r="M192" t="s">
        <v>188</v>
      </c>
    </row>
    <row r="193" spans="1:14" x14ac:dyDescent="0.25">
      <c r="A193" t="s">
        <v>191</v>
      </c>
      <c r="B193">
        <v>1</v>
      </c>
      <c r="C193" t="s">
        <v>79</v>
      </c>
      <c r="D193" t="s">
        <v>16</v>
      </c>
      <c r="E193" s="1">
        <v>42924</v>
      </c>
      <c r="F193" s="2">
        <v>0.28055555555555556</v>
      </c>
      <c r="G193" t="s">
        <v>190</v>
      </c>
      <c r="H193" t="s">
        <v>189</v>
      </c>
      <c r="K193">
        <v>1</v>
      </c>
      <c r="L193" t="b">
        <v>1</v>
      </c>
      <c r="M193" t="s">
        <v>188</v>
      </c>
    </row>
    <row r="194" spans="1:14" x14ac:dyDescent="0.25">
      <c r="A194" t="s">
        <v>195</v>
      </c>
      <c r="B194">
        <v>4</v>
      </c>
      <c r="C194" t="s">
        <v>194</v>
      </c>
      <c r="D194" t="s">
        <v>193</v>
      </c>
      <c r="E194" s="1">
        <v>42922</v>
      </c>
      <c r="F194" s="2">
        <v>0.39583333333333331</v>
      </c>
      <c r="K194">
        <v>8</v>
      </c>
      <c r="L194" t="b">
        <v>0</v>
      </c>
      <c r="M194" t="s">
        <v>76</v>
      </c>
      <c r="N194" t="s">
        <v>192</v>
      </c>
    </row>
    <row r="195" spans="1:14" x14ac:dyDescent="0.25">
      <c r="A195" t="s">
        <v>195</v>
      </c>
      <c r="B195">
        <v>1</v>
      </c>
      <c r="C195" t="s">
        <v>197</v>
      </c>
      <c r="D195" t="s">
        <v>193</v>
      </c>
      <c r="E195" s="1">
        <v>42922</v>
      </c>
      <c r="F195" s="2">
        <v>0.40972222222222227</v>
      </c>
      <c r="K195">
        <v>6</v>
      </c>
      <c r="L195" t="b">
        <v>0</v>
      </c>
      <c r="M195" t="s">
        <v>76</v>
      </c>
      <c r="N195" t="s">
        <v>196</v>
      </c>
    </row>
    <row r="196" spans="1:14" x14ac:dyDescent="0.25">
      <c r="A196" t="s">
        <v>129</v>
      </c>
      <c r="B196">
        <v>1</v>
      </c>
      <c r="C196" t="s">
        <v>198</v>
      </c>
      <c r="D196" t="s">
        <v>65</v>
      </c>
      <c r="E196" s="1">
        <v>42920</v>
      </c>
      <c r="F196" s="2">
        <v>0.66666666666666663</v>
      </c>
      <c r="G196" t="s">
        <v>71</v>
      </c>
      <c r="K196">
        <v>10</v>
      </c>
      <c r="L196" t="b">
        <v>1</v>
      </c>
      <c r="M196" t="s">
        <v>73</v>
      </c>
      <c r="N196" t="s">
        <v>199</v>
      </c>
    </row>
    <row r="197" spans="1:14" x14ac:dyDescent="0.25">
      <c r="A197" t="s">
        <v>128</v>
      </c>
      <c r="B197">
        <v>2</v>
      </c>
      <c r="C197" t="s">
        <v>198</v>
      </c>
      <c r="D197" t="s">
        <v>65</v>
      </c>
      <c r="E197" s="1">
        <v>42920</v>
      </c>
      <c r="F197" s="2">
        <v>0.66666666666666663</v>
      </c>
      <c r="G197" t="s">
        <v>71</v>
      </c>
      <c r="K197">
        <v>10</v>
      </c>
      <c r="L197" t="b">
        <v>1</v>
      </c>
      <c r="M197" t="s">
        <v>73</v>
      </c>
    </row>
    <row r="198" spans="1:14" x14ac:dyDescent="0.25">
      <c r="A198" t="s">
        <v>38</v>
      </c>
      <c r="B198">
        <v>5</v>
      </c>
      <c r="C198" t="s">
        <v>201</v>
      </c>
      <c r="D198" t="s">
        <v>16</v>
      </c>
      <c r="E198" s="1">
        <v>42920</v>
      </c>
      <c r="F198" s="2">
        <v>0.375</v>
      </c>
      <c r="G198" t="s">
        <v>200</v>
      </c>
      <c r="H198" t="s">
        <v>81</v>
      </c>
      <c r="K198">
        <v>10</v>
      </c>
      <c r="L198" t="b">
        <v>0</v>
      </c>
      <c r="M198" t="s">
        <v>67</v>
      </c>
    </row>
    <row r="199" spans="1:14" x14ac:dyDescent="0.25">
      <c r="A199" t="s">
        <v>63</v>
      </c>
      <c r="B199">
        <v>5</v>
      </c>
      <c r="C199" t="s">
        <v>201</v>
      </c>
      <c r="D199" t="s">
        <v>16</v>
      </c>
      <c r="E199" s="1">
        <v>42920</v>
      </c>
      <c r="F199" s="2">
        <v>0.375</v>
      </c>
      <c r="G199" t="s">
        <v>200</v>
      </c>
      <c r="H199" t="s">
        <v>81</v>
      </c>
      <c r="K199">
        <v>10</v>
      </c>
      <c r="L199" t="b">
        <v>0</v>
      </c>
      <c r="M199" t="s">
        <v>67</v>
      </c>
    </row>
    <row r="200" spans="1:14" x14ac:dyDescent="0.25">
      <c r="A200" t="s">
        <v>48</v>
      </c>
      <c r="B200">
        <v>1</v>
      </c>
      <c r="C200" t="s">
        <v>201</v>
      </c>
      <c r="D200" t="s">
        <v>16</v>
      </c>
      <c r="E200" s="1">
        <v>42920</v>
      </c>
      <c r="F200" s="2">
        <v>0.375</v>
      </c>
      <c r="G200" t="s">
        <v>200</v>
      </c>
      <c r="H200" t="s">
        <v>81</v>
      </c>
      <c r="K200">
        <v>10</v>
      </c>
      <c r="L200" t="b">
        <v>0</v>
      </c>
      <c r="M200" t="s">
        <v>67</v>
      </c>
    </row>
    <row r="201" spans="1:14" x14ac:dyDescent="0.25">
      <c r="A201" t="s">
        <v>203</v>
      </c>
      <c r="B201">
        <v>1</v>
      </c>
      <c r="C201" t="s">
        <v>79</v>
      </c>
      <c r="D201" t="s">
        <v>193</v>
      </c>
      <c r="E201" s="1">
        <v>42923</v>
      </c>
      <c r="F201" s="2">
        <v>0.86944444444444446</v>
      </c>
      <c r="K201">
        <v>1</v>
      </c>
      <c r="L201" t="b">
        <v>0</v>
      </c>
      <c r="M201" t="s">
        <v>76</v>
      </c>
      <c r="N201" t="s">
        <v>202</v>
      </c>
    </row>
    <row r="202" spans="1:14" x14ac:dyDescent="0.25">
      <c r="A202" t="s">
        <v>207</v>
      </c>
      <c r="B202">
        <v>4</v>
      </c>
      <c r="C202" t="s">
        <v>206</v>
      </c>
      <c r="D202" t="s">
        <v>16</v>
      </c>
      <c r="E202" s="1">
        <v>42923</v>
      </c>
      <c r="F202" s="2">
        <v>0.79166666666666663</v>
      </c>
      <c r="G202" t="s">
        <v>102</v>
      </c>
      <c r="H202" t="s">
        <v>205</v>
      </c>
      <c r="K202">
        <v>1</v>
      </c>
      <c r="L202" t="b">
        <v>1</v>
      </c>
      <c r="M202" t="s">
        <v>76</v>
      </c>
      <c r="N202" t="s">
        <v>204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2" sqref="A2:XFD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38</v>
      </c>
      <c r="B2">
        <v>4</v>
      </c>
      <c r="C2" t="s">
        <v>79</v>
      </c>
      <c r="D2" t="s">
        <v>16</v>
      </c>
      <c r="E2" s="1">
        <v>42923</v>
      </c>
      <c r="F2" s="2">
        <v>0.35416666666666669</v>
      </c>
      <c r="G2" t="s">
        <v>80</v>
      </c>
      <c r="H2" t="s">
        <v>81</v>
      </c>
      <c r="K2">
        <v>8</v>
      </c>
      <c r="L2" t="b">
        <v>1</v>
      </c>
      <c r="M2" t="s">
        <v>82</v>
      </c>
    </row>
    <row r="3" spans="1:14" x14ac:dyDescent="0.25">
      <c r="A3" t="s">
        <v>46</v>
      </c>
      <c r="B3">
        <v>6</v>
      </c>
      <c r="C3" t="s">
        <v>79</v>
      </c>
      <c r="D3" t="s">
        <v>16</v>
      </c>
      <c r="E3" s="1">
        <v>42923</v>
      </c>
      <c r="F3" s="2">
        <v>0.35416666666666669</v>
      </c>
      <c r="G3" t="s">
        <v>80</v>
      </c>
      <c r="H3" t="s">
        <v>81</v>
      </c>
      <c r="K3">
        <v>8</v>
      </c>
      <c r="L3" t="b">
        <v>1</v>
      </c>
      <c r="M3" t="s">
        <v>82</v>
      </c>
      <c r="N3" t="s">
        <v>83</v>
      </c>
    </row>
    <row r="4" spans="1:14" x14ac:dyDescent="0.25">
      <c r="A4" t="s">
        <v>48</v>
      </c>
      <c r="B4">
        <v>1</v>
      </c>
      <c r="C4" t="s">
        <v>79</v>
      </c>
      <c r="D4" t="s">
        <v>16</v>
      </c>
      <c r="E4" s="1">
        <v>42923</v>
      </c>
      <c r="F4" s="2">
        <v>0.35416666666666669</v>
      </c>
      <c r="G4" t="s">
        <v>80</v>
      </c>
      <c r="H4" t="s">
        <v>81</v>
      </c>
      <c r="K4">
        <v>8</v>
      </c>
      <c r="L4" t="b">
        <v>1</v>
      </c>
      <c r="M4" t="s">
        <v>82</v>
      </c>
    </row>
    <row r="5" spans="1:14" x14ac:dyDescent="0.25">
      <c r="A5" t="s">
        <v>50</v>
      </c>
      <c r="B5">
        <v>1</v>
      </c>
      <c r="C5" t="s">
        <v>79</v>
      </c>
      <c r="D5" t="s">
        <v>16</v>
      </c>
      <c r="E5" s="1">
        <v>42923</v>
      </c>
      <c r="F5" s="2">
        <v>0.35416666666666669</v>
      </c>
      <c r="G5" t="s">
        <v>80</v>
      </c>
      <c r="H5" t="s">
        <v>81</v>
      </c>
      <c r="K5">
        <v>8</v>
      </c>
      <c r="L5" t="b">
        <v>1</v>
      </c>
      <c r="M5" t="s">
        <v>82</v>
      </c>
    </row>
    <row r="6" spans="1:14" x14ac:dyDescent="0.25">
      <c r="A6" t="s">
        <v>29</v>
      </c>
      <c r="B6">
        <v>1</v>
      </c>
      <c r="C6" t="s">
        <v>79</v>
      </c>
      <c r="D6" t="s">
        <v>16</v>
      </c>
      <c r="E6" s="1">
        <v>42923</v>
      </c>
      <c r="F6" s="2">
        <v>0.35416666666666669</v>
      </c>
      <c r="G6" t="s">
        <v>80</v>
      </c>
      <c r="H6" t="s">
        <v>81</v>
      </c>
      <c r="K6">
        <v>8</v>
      </c>
      <c r="L6" t="b">
        <v>1</v>
      </c>
      <c r="M6" t="s">
        <v>82</v>
      </c>
    </row>
    <row r="7" spans="1:14" x14ac:dyDescent="0.25">
      <c r="A7" t="s">
        <v>84</v>
      </c>
      <c r="B7">
        <v>1</v>
      </c>
      <c r="C7" t="s">
        <v>79</v>
      </c>
      <c r="D7" t="s">
        <v>16</v>
      </c>
      <c r="E7" s="1">
        <v>42923</v>
      </c>
      <c r="F7" s="2">
        <v>0.35416666666666669</v>
      </c>
      <c r="G7" t="s">
        <v>80</v>
      </c>
      <c r="H7" t="s">
        <v>81</v>
      </c>
      <c r="K7">
        <v>8</v>
      </c>
      <c r="L7" t="b">
        <v>1</v>
      </c>
      <c r="M7" t="s">
        <v>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2" sqref="A2:XFD1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43</v>
      </c>
      <c r="B2">
        <v>2</v>
      </c>
      <c r="C2" t="s">
        <v>79</v>
      </c>
      <c r="D2" t="s">
        <v>16</v>
      </c>
      <c r="E2" s="1">
        <v>42923</v>
      </c>
      <c r="F2" s="2">
        <v>0.33333333333333331</v>
      </c>
      <c r="G2" t="s">
        <v>30</v>
      </c>
      <c r="H2" t="s">
        <v>85</v>
      </c>
      <c r="K2">
        <v>8</v>
      </c>
      <c r="L2" t="b">
        <v>1</v>
      </c>
      <c r="M2" t="s">
        <v>86</v>
      </c>
      <c r="N2" t="s">
        <v>87</v>
      </c>
    </row>
    <row r="3" spans="1:14" x14ac:dyDescent="0.25">
      <c r="A3" t="s">
        <v>14</v>
      </c>
      <c r="B3">
        <v>2</v>
      </c>
      <c r="C3" t="s">
        <v>79</v>
      </c>
      <c r="D3" t="s">
        <v>16</v>
      </c>
      <c r="E3" s="1">
        <v>42923</v>
      </c>
      <c r="F3" s="2">
        <v>0.33333333333333331</v>
      </c>
      <c r="G3" t="s">
        <v>30</v>
      </c>
      <c r="H3" t="s">
        <v>85</v>
      </c>
      <c r="K3">
        <v>8</v>
      </c>
      <c r="L3" t="b">
        <v>1</v>
      </c>
      <c r="M3" t="s">
        <v>86</v>
      </c>
    </row>
    <row r="4" spans="1:14" x14ac:dyDescent="0.25">
      <c r="A4" t="s">
        <v>21</v>
      </c>
      <c r="B4">
        <v>2</v>
      </c>
      <c r="C4" t="s">
        <v>79</v>
      </c>
      <c r="D4" t="s">
        <v>16</v>
      </c>
      <c r="E4" s="1">
        <v>42923</v>
      </c>
      <c r="F4" s="2">
        <v>0.33333333333333331</v>
      </c>
      <c r="G4" t="s">
        <v>30</v>
      </c>
      <c r="H4" t="s">
        <v>85</v>
      </c>
      <c r="K4">
        <v>8</v>
      </c>
      <c r="L4" t="b">
        <v>1</v>
      </c>
      <c r="M4" t="s">
        <v>86</v>
      </c>
    </row>
    <row r="5" spans="1:14" x14ac:dyDescent="0.25">
      <c r="A5" t="s">
        <v>88</v>
      </c>
      <c r="B5">
        <v>1</v>
      </c>
      <c r="C5" t="s">
        <v>79</v>
      </c>
      <c r="D5" t="s">
        <v>16</v>
      </c>
      <c r="E5" s="1">
        <v>42923</v>
      </c>
      <c r="F5" s="2">
        <v>0.33333333333333331</v>
      </c>
      <c r="G5" t="s">
        <v>30</v>
      </c>
      <c r="H5" t="s">
        <v>85</v>
      </c>
      <c r="K5">
        <v>8</v>
      </c>
      <c r="L5" t="b">
        <v>1</v>
      </c>
      <c r="M5" t="s">
        <v>86</v>
      </c>
    </row>
    <row r="6" spans="1:14" x14ac:dyDescent="0.25">
      <c r="A6" t="s">
        <v>47</v>
      </c>
      <c r="B6">
        <v>1</v>
      </c>
      <c r="C6" t="s">
        <v>79</v>
      </c>
      <c r="D6" t="s">
        <v>16</v>
      </c>
      <c r="E6" s="1">
        <v>42923</v>
      </c>
      <c r="F6" s="2">
        <v>0.33333333333333331</v>
      </c>
      <c r="G6" t="s">
        <v>30</v>
      </c>
      <c r="H6" t="s">
        <v>85</v>
      </c>
      <c r="K6">
        <v>8</v>
      </c>
      <c r="L6" t="b">
        <v>1</v>
      </c>
      <c r="M6" t="s">
        <v>86</v>
      </c>
    </row>
    <row r="7" spans="1:14" x14ac:dyDescent="0.25">
      <c r="A7" t="s">
        <v>48</v>
      </c>
      <c r="B7">
        <v>1</v>
      </c>
      <c r="C7" t="s">
        <v>79</v>
      </c>
      <c r="D7" t="s">
        <v>16</v>
      </c>
      <c r="E7" s="1">
        <v>42923</v>
      </c>
      <c r="F7" s="2">
        <v>0.33333333333333331</v>
      </c>
      <c r="G7" t="s">
        <v>30</v>
      </c>
      <c r="H7" t="s">
        <v>85</v>
      </c>
      <c r="K7">
        <v>8</v>
      </c>
      <c r="L7" t="b">
        <v>1</v>
      </c>
      <c r="M7" t="s">
        <v>86</v>
      </c>
    </row>
    <row r="8" spans="1:14" x14ac:dyDescent="0.25">
      <c r="A8" t="s">
        <v>89</v>
      </c>
      <c r="B8">
        <v>45</v>
      </c>
      <c r="C8" t="s">
        <v>79</v>
      </c>
      <c r="D8" t="s">
        <v>16</v>
      </c>
      <c r="E8" s="1">
        <v>42923</v>
      </c>
      <c r="F8" s="2">
        <v>0.33333333333333331</v>
      </c>
      <c r="G8" t="s">
        <v>30</v>
      </c>
      <c r="H8" t="s">
        <v>85</v>
      </c>
      <c r="K8">
        <v>8</v>
      </c>
      <c r="L8" t="b">
        <v>1</v>
      </c>
      <c r="M8" t="s">
        <v>86</v>
      </c>
      <c r="N8" t="s">
        <v>90</v>
      </c>
    </row>
    <row r="9" spans="1:14" x14ac:dyDescent="0.25">
      <c r="A9" t="s">
        <v>33</v>
      </c>
      <c r="B9">
        <v>2</v>
      </c>
      <c r="C9" t="s">
        <v>79</v>
      </c>
      <c r="D9" t="s">
        <v>16</v>
      </c>
      <c r="E9" s="1">
        <v>42923</v>
      </c>
      <c r="F9" s="2">
        <v>0.33333333333333331</v>
      </c>
      <c r="G9" t="s">
        <v>30</v>
      </c>
      <c r="H9" t="s">
        <v>85</v>
      </c>
      <c r="K9">
        <v>8</v>
      </c>
      <c r="L9" t="b">
        <v>1</v>
      </c>
      <c r="M9" t="s">
        <v>86</v>
      </c>
    </row>
    <row r="10" spans="1:14" x14ac:dyDescent="0.25">
      <c r="A10" t="s">
        <v>91</v>
      </c>
      <c r="B10">
        <v>2</v>
      </c>
      <c r="C10" t="s">
        <v>79</v>
      </c>
      <c r="D10" t="s">
        <v>16</v>
      </c>
      <c r="E10" s="1">
        <v>42923</v>
      </c>
      <c r="F10" s="2">
        <v>0.33333333333333331</v>
      </c>
      <c r="G10" t="s">
        <v>30</v>
      </c>
      <c r="H10" t="s">
        <v>85</v>
      </c>
      <c r="K10">
        <v>8</v>
      </c>
      <c r="L10" t="b">
        <v>1</v>
      </c>
      <c r="M10" t="s">
        <v>86</v>
      </c>
      <c r="N10" t="s">
        <v>92</v>
      </c>
    </row>
    <row r="11" spans="1:14" x14ac:dyDescent="0.25">
      <c r="A11" t="s">
        <v>23</v>
      </c>
      <c r="B11">
        <v>3</v>
      </c>
      <c r="C11" t="s">
        <v>79</v>
      </c>
      <c r="D11" t="s">
        <v>16</v>
      </c>
      <c r="E11" s="1">
        <v>42923</v>
      </c>
      <c r="F11" s="2">
        <v>0.33333333333333331</v>
      </c>
      <c r="G11" t="s">
        <v>30</v>
      </c>
      <c r="H11" t="s">
        <v>85</v>
      </c>
      <c r="K11">
        <v>8</v>
      </c>
      <c r="L11" t="b">
        <v>1</v>
      </c>
      <c r="M11" t="s">
        <v>86</v>
      </c>
    </row>
    <row r="12" spans="1:14" x14ac:dyDescent="0.25">
      <c r="A12" t="s">
        <v>25</v>
      </c>
      <c r="B12">
        <v>1</v>
      </c>
      <c r="C12" t="s">
        <v>79</v>
      </c>
      <c r="D12" t="s">
        <v>16</v>
      </c>
      <c r="E12" s="1">
        <v>42923</v>
      </c>
      <c r="F12" s="2">
        <v>0.33333333333333331</v>
      </c>
      <c r="G12" t="s">
        <v>30</v>
      </c>
      <c r="H12" t="s">
        <v>85</v>
      </c>
      <c r="K12">
        <v>8</v>
      </c>
      <c r="L12" t="b">
        <v>1</v>
      </c>
      <c r="M12" t="s">
        <v>86</v>
      </c>
    </row>
    <row r="13" spans="1:14" x14ac:dyDescent="0.25">
      <c r="A13" t="s">
        <v>26</v>
      </c>
      <c r="B13">
        <v>6</v>
      </c>
      <c r="C13" t="s">
        <v>79</v>
      </c>
      <c r="D13" t="s">
        <v>16</v>
      </c>
      <c r="E13" s="1">
        <v>42923</v>
      </c>
      <c r="F13" s="2">
        <v>0.33333333333333331</v>
      </c>
      <c r="G13" t="s">
        <v>30</v>
      </c>
      <c r="H13" t="s">
        <v>85</v>
      </c>
      <c r="K13">
        <v>8</v>
      </c>
      <c r="L13" t="b">
        <v>1</v>
      </c>
      <c r="M13" t="s">
        <v>86</v>
      </c>
    </row>
    <row r="14" spans="1:14" x14ac:dyDescent="0.25">
      <c r="A14" t="s">
        <v>27</v>
      </c>
      <c r="B14">
        <v>4</v>
      </c>
      <c r="C14" t="s">
        <v>79</v>
      </c>
      <c r="D14" t="s">
        <v>16</v>
      </c>
      <c r="E14" s="1">
        <v>42923</v>
      </c>
      <c r="F14" s="2">
        <v>0.33333333333333331</v>
      </c>
      <c r="G14" t="s">
        <v>30</v>
      </c>
      <c r="H14" t="s">
        <v>85</v>
      </c>
      <c r="K14">
        <v>8</v>
      </c>
      <c r="L14" t="b">
        <v>1</v>
      </c>
      <c r="M14" t="s">
        <v>86</v>
      </c>
    </row>
    <row r="15" spans="1:14" x14ac:dyDescent="0.25">
      <c r="A15" t="s">
        <v>37</v>
      </c>
      <c r="B15">
        <v>2</v>
      </c>
      <c r="C15" t="s">
        <v>79</v>
      </c>
      <c r="D15" t="s">
        <v>16</v>
      </c>
      <c r="E15" s="1">
        <v>42923</v>
      </c>
      <c r="F15" s="2">
        <v>0.33333333333333331</v>
      </c>
      <c r="G15" t="s">
        <v>30</v>
      </c>
      <c r="H15" t="s">
        <v>85</v>
      </c>
      <c r="K15">
        <v>8</v>
      </c>
      <c r="L15" t="b">
        <v>1</v>
      </c>
      <c r="M15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2" sqref="A2:XFD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>
        <v>2</v>
      </c>
      <c r="C2" t="s">
        <v>79</v>
      </c>
      <c r="D2" t="s">
        <v>65</v>
      </c>
      <c r="E2" s="1">
        <v>42923</v>
      </c>
      <c r="F2" s="2">
        <v>0.29166666666666669</v>
      </c>
      <c r="G2" t="s">
        <v>93</v>
      </c>
      <c r="K2">
        <v>8</v>
      </c>
      <c r="L2" t="b">
        <v>1</v>
      </c>
      <c r="M2" t="s">
        <v>55</v>
      </c>
      <c r="N2" t="s">
        <v>94</v>
      </c>
    </row>
    <row r="3" spans="1:14" x14ac:dyDescent="0.25">
      <c r="A3" t="s">
        <v>21</v>
      </c>
      <c r="B3">
        <v>2</v>
      </c>
      <c r="C3" t="s">
        <v>79</v>
      </c>
      <c r="D3" t="s">
        <v>65</v>
      </c>
      <c r="E3" s="1">
        <v>42923</v>
      </c>
      <c r="F3" s="2">
        <v>0.29166666666666669</v>
      </c>
      <c r="G3" t="s">
        <v>93</v>
      </c>
      <c r="K3">
        <v>8</v>
      </c>
      <c r="L3" t="b">
        <v>1</v>
      </c>
      <c r="M3" t="s">
        <v>55</v>
      </c>
    </row>
    <row r="4" spans="1:14" x14ac:dyDescent="0.25">
      <c r="A4" t="s">
        <v>88</v>
      </c>
      <c r="B4">
        <v>2</v>
      </c>
      <c r="C4" t="s">
        <v>79</v>
      </c>
      <c r="D4" t="s">
        <v>65</v>
      </c>
      <c r="E4" s="1">
        <v>42923</v>
      </c>
      <c r="F4" s="2">
        <v>0.29166666666666669</v>
      </c>
      <c r="G4" t="s">
        <v>93</v>
      </c>
      <c r="K4">
        <v>8</v>
      </c>
      <c r="L4" t="b">
        <v>1</v>
      </c>
      <c r="M4" t="s">
        <v>55</v>
      </c>
    </row>
    <row r="5" spans="1:14" x14ac:dyDescent="0.25">
      <c r="A5" t="s">
        <v>48</v>
      </c>
      <c r="B5">
        <v>1</v>
      </c>
      <c r="C5" t="s">
        <v>79</v>
      </c>
      <c r="D5" t="s">
        <v>65</v>
      </c>
      <c r="E5" s="1">
        <v>42923</v>
      </c>
      <c r="F5" s="2">
        <v>0.29166666666666669</v>
      </c>
      <c r="G5" t="s">
        <v>93</v>
      </c>
      <c r="K5">
        <v>8</v>
      </c>
      <c r="L5" t="b">
        <v>1</v>
      </c>
      <c r="M5" t="s">
        <v>55</v>
      </c>
    </row>
    <row r="6" spans="1:14" x14ac:dyDescent="0.25">
      <c r="A6" t="s">
        <v>23</v>
      </c>
      <c r="B6">
        <v>4</v>
      </c>
      <c r="C6" t="s">
        <v>79</v>
      </c>
      <c r="D6" t="s">
        <v>65</v>
      </c>
      <c r="E6" s="1">
        <v>42923</v>
      </c>
      <c r="F6" s="2">
        <v>0.29166666666666669</v>
      </c>
      <c r="G6" t="s">
        <v>93</v>
      </c>
      <c r="K6">
        <v>8</v>
      </c>
      <c r="L6" t="b">
        <v>1</v>
      </c>
      <c r="M6" t="s">
        <v>55</v>
      </c>
      <c r="N6" t="s">
        <v>95</v>
      </c>
    </row>
    <row r="7" spans="1:14" x14ac:dyDescent="0.25">
      <c r="A7" t="s">
        <v>25</v>
      </c>
      <c r="B7">
        <v>2</v>
      </c>
      <c r="C7" t="s">
        <v>79</v>
      </c>
      <c r="D7" t="s">
        <v>65</v>
      </c>
      <c r="E7" s="1">
        <v>42923</v>
      </c>
      <c r="F7" s="2">
        <v>0.29166666666666669</v>
      </c>
      <c r="G7" t="s">
        <v>93</v>
      </c>
      <c r="K7">
        <v>8</v>
      </c>
      <c r="L7" t="b">
        <v>1</v>
      </c>
      <c r="M7" t="s">
        <v>55</v>
      </c>
      <c r="N7" t="s">
        <v>96</v>
      </c>
    </row>
    <row r="8" spans="1:14" x14ac:dyDescent="0.25">
      <c r="A8" t="s">
        <v>26</v>
      </c>
      <c r="B8">
        <v>5</v>
      </c>
      <c r="C8" t="s">
        <v>79</v>
      </c>
      <c r="D8" t="s">
        <v>65</v>
      </c>
      <c r="E8" s="1">
        <v>42923</v>
      </c>
      <c r="F8" s="2">
        <v>0.29166666666666669</v>
      </c>
      <c r="G8" t="s">
        <v>93</v>
      </c>
      <c r="K8">
        <v>8</v>
      </c>
      <c r="L8" t="b">
        <v>1</v>
      </c>
      <c r="M8" t="s">
        <v>55</v>
      </c>
      <c r="N8" t="s">
        <v>97</v>
      </c>
    </row>
    <row r="9" spans="1:14" x14ac:dyDescent="0.25">
      <c r="A9" t="s">
        <v>27</v>
      </c>
      <c r="B9">
        <v>2</v>
      </c>
      <c r="C9" t="s">
        <v>79</v>
      </c>
      <c r="D9" t="s">
        <v>65</v>
      </c>
      <c r="E9" s="1">
        <v>42923</v>
      </c>
      <c r="F9" s="2">
        <v>0.29166666666666669</v>
      </c>
      <c r="G9" t="s">
        <v>93</v>
      </c>
      <c r="K9">
        <v>8</v>
      </c>
      <c r="L9" t="b">
        <v>1</v>
      </c>
      <c r="M9" t="s">
        <v>55</v>
      </c>
    </row>
    <row r="10" spans="1:14" x14ac:dyDescent="0.25">
      <c r="A10" t="s">
        <v>37</v>
      </c>
      <c r="B10">
        <v>1</v>
      </c>
      <c r="C10" t="s">
        <v>79</v>
      </c>
      <c r="D10" t="s">
        <v>65</v>
      </c>
      <c r="E10" s="1">
        <v>42923</v>
      </c>
      <c r="F10" s="2">
        <v>0.29166666666666669</v>
      </c>
      <c r="G10" t="s">
        <v>93</v>
      </c>
      <c r="K10">
        <v>8</v>
      </c>
      <c r="L10" t="b">
        <v>1</v>
      </c>
      <c r="M10" t="s">
        <v>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2" sqref="A2:XFD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63</v>
      </c>
      <c r="B2">
        <v>8</v>
      </c>
      <c r="C2" t="s">
        <v>98</v>
      </c>
      <c r="D2" t="s">
        <v>16</v>
      </c>
      <c r="E2" s="1">
        <v>42924</v>
      </c>
      <c r="F2" s="2">
        <v>0.375</v>
      </c>
      <c r="G2" t="s">
        <v>93</v>
      </c>
      <c r="H2" t="s">
        <v>18</v>
      </c>
      <c r="K2">
        <v>8</v>
      </c>
      <c r="L2" t="b">
        <v>1</v>
      </c>
      <c r="M2" t="s">
        <v>82</v>
      </c>
    </row>
    <row r="3" spans="1:14" x14ac:dyDescent="0.25">
      <c r="A3" t="s">
        <v>48</v>
      </c>
      <c r="B3">
        <v>1</v>
      </c>
      <c r="C3" t="s">
        <v>98</v>
      </c>
      <c r="D3" t="s">
        <v>16</v>
      </c>
      <c r="E3" s="1">
        <v>42924</v>
      </c>
      <c r="F3" s="2">
        <v>0.375</v>
      </c>
      <c r="G3" t="s">
        <v>93</v>
      </c>
      <c r="H3" t="s">
        <v>18</v>
      </c>
      <c r="K3">
        <v>8</v>
      </c>
      <c r="L3" t="b">
        <v>1</v>
      </c>
      <c r="M3" t="s">
        <v>82</v>
      </c>
    </row>
    <row r="4" spans="1:14" x14ac:dyDescent="0.25">
      <c r="A4" t="s">
        <v>23</v>
      </c>
      <c r="B4">
        <v>2</v>
      </c>
      <c r="C4" t="s">
        <v>98</v>
      </c>
      <c r="D4" t="s">
        <v>16</v>
      </c>
      <c r="E4" s="1">
        <v>42924</v>
      </c>
      <c r="F4" s="2">
        <v>0.375</v>
      </c>
      <c r="G4" t="s">
        <v>93</v>
      </c>
      <c r="H4" t="s">
        <v>18</v>
      </c>
      <c r="K4">
        <v>8</v>
      </c>
      <c r="L4" t="b">
        <v>1</v>
      </c>
      <c r="M4" t="s">
        <v>82</v>
      </c>
    </row>
    <row r="5" spans="1:14" x14ac:dyDescent="0.25">
      <c r="A5" t="s">
        <v>99</v>
      </c>
      <c r="B5">
        <v>2</v>
      </c>
      <c r="C5" t="s">
        <v>98</v>
      </c>
      <c r="D5" t="s">
        <v>16</v>
      </c>
      <c r="E5" s="1">
        <v>42924</v>
      </c>
      <c r="F5" s="2">
        <v>0.375</v>
      </c>
      <c r="G5" t="s">
        <v>93</v>
      </c>
      <c r="H5" t="s">
        <v>18</v>
      </c>
      <c r="K5">
        <v>8</v>
      </c>
      <c r="L5" t="b">
        <v>1</v>
      </c>
      <c r="M5" t="s">
        <v>82</v>
      </c>
    </row>
    <row r="6" spans="1:14" x14ac:dyDescent="0.25">
      <c r="A6" t="s">
        <v>50</v>
      </c>
      <c r="B6">
        <v>1</v>
      </c>
      <c r="C6" t="s">
        <v>98</v>
      </c>
      <c r="D6" t="s">
        <v>16</v>
      </c>
      <c r="E6" s="1">
        <v>42924</v>
      </c>
      <c r="F6" s="2">
        <v>0.375</v>
      </c>
      <c r="G6" t="s">
        <v>93</v>
      </c>
      <c r="H6" t="s">
        <v>18</v>
      </c>
      <c r="K6">
        <v>8</v>
      </c>
      <c r="L6" t="b">
        <v>1</v>
      </c>
      <c r="M6" t="s">
        <v>82</v>
      </c>
    </row>
    <row r="7" spans="1:14" x14ac:dyDescent="0.25">
      <c r="A7" t="s">
        <v>100</v>
      </c>
      <c r="B7">
        <v>1</v>
      </c>
      <c r="C7" t="s">
        <v>98</v>
      </c>
      <c r="D7" t="s">
        <v>16</v>
      </c>
      <c r="E7" s="1">
        <v>42924</v>
      </c>
      <c r="F7" s="2">
        <v>0.375</v>
      </c>
      <c r="G7" t="s">
        <v>93</v>
      </c>
      <c r="H7" t="s">
        <v>18</v>
      </c>
      <c r="K7">
        <v>8</v>
      </c>
      <c r="L7" t="b">
        <v>1</v>
      </c>
      <c r="M7" t="s">
        <v>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A2" sqref="A2:XFD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109</v>
      </c>
      <c r="B2">
        <v>6</v>
      </c>
      <c r="C2" t="s">
        <v>103</v>
      </c>
      <c r="D2" t="s">
        <v>65</v>
      </c>
      <c r="E2" s="1">
        <v>42919</v>
      </c>
      <c r="F2" s="2">
        <v>0.39027777777777778</v>
      </c>
      <c r="G2" t="s">
        <v>102</v>
      </c>
      <c r="K2">
        <v>7</v>
      </c>
      <c r="L2" t="b">
        <v>0</v>
      </c>
      <c r="M2" t="s">
        <v>101</v>
      </c>
      <c r="N2" t="s">
        <v>108</v>
      </c>
    </row>
    <row r="3" spans="1:14" x14ac:dyDescent="0.25">
      <c r="A3" t="s">
        <v>107</v>
      </c>
      <c r="B3" t="s">
        <v>106</v>
      </c>
      <c r="C3" t="s">
        <v>103</v>
      </c>
      <c r="D3" t="s">
        <v>65</v>
      </c>
      <c r="E3" s="1">
        <v>42919</v>
      </c>
      <c r="F3" s="2">
        <v>0.39027777777777778</v>
      </c>
      <c r="G3" t="s">
        <v>102</v>
      </c>
      <c r="K3">
        <v>7</v>
      </c>
      <c r="L3" t="b">
        <v>0</v>
      </c>
      <c r="M3" t="s">
        <v>101</v>
      </c>
    </row>
    <row r="4" spans="1:14" x14ac:dyDescent="0.25">
      <c r="A4" t="s">
        <v>105</v>
      </c>
      <c r="B4">
        <v>1</v>
      </c>
      <c r="C4" t="s">
        <v>103</v>
      </c>
      <c r="D4" t="s">
        <v>65</v>
      </c>
      <c r="E4" s="1">
        <v>42919</v>
      </c>
      <c r="F4" s="2">
        <v>0.39027777777777778</v>
      </c>
      <c r="G4" t="s">
        <v>102</v>
      </c>
      <c r="K4">
        <v>7</v>
      </c>
      <c r="L4" t="b">
        <v>0</v>
      </c>
      <c r="M4" t="s">
        <v>101</v>
      </c>
    </row>
    <row r="5" spans="1:14" x14ac:dyDescent="0.25">
      <c r="A5" t="s">
        <v>104</v>
      </c>
      <c r="B5">
        <v>1</v>
      </c>
      <c r="C5" t="s">
        <v>103</v>
      </c>
      <c r="D5" t="s">
        <v>65</v>
      </c>
      <c r="E5" s="1">
        <v>42919</v>
      </c>
      <c r="F5" s="2">
        <v>0.39027777777777778</v>
      </c>
      <c r="G5" t="s">
        <v>102</v>
      </c>
      <c r="K5">
        <v>7</v>
      </c>
      <c r="L5" t="b">
        <v>0</v>
      </c>
      <c r="M5" t="s">
        <v>101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A2" sqref="A2:XFD1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123</v>
      </c>
      <c r="B2">
        <v>2</v>
      </c>
      <c r="C2" t="s">
        <v>111</v>
      </c>
      <c r="D2" t="s">
        <v>16</v>
      </c>
      <c r="E2" s="1">
        <v>42919</v>
      </c>
      <c r="F2" s="2">
        <v>0.45833333333333331</v>
      </c>
      <c r="G2" t="s">
        <v>30</v>
      </c>
      <c r="H2" t="s">
        <v>75</v>
      </c>
      <c r="K2">
        <v>7</v>
      </c>
      <c r="L2" t="b">
        <v>1</v>
      </c>
      <c r="M2" t="s">
        <v>110</v>
      </c>
    </row>
    <row r="3" spans="1:14" x14ac:dyDescent="0.25">
      <c r="A3" t="s">
        <v>122</v>
      </c>
      <c r="B3">
        <v>1</v>
      </c>
      <c r="C3" t="s">
        <v>111</v>
      </c>
      <c r="D3" t="s">
        <v>16</v>
      </c>
      <c r="E3" s="1">
        <v>42919</v>
      </c>
      <c r="F3" s="2">
        <v>0.45833333333333331</v>
      </c>
      <c r="G3" t="s">
        <v>30</v>
      </c>
      <c r="H3" t="s">
        <v>75</v>
      </c>
      <c r="K3">
        <v>7</v>
      </c>
      <c r="L3" t="b">
        <v>1</v>
      </c>
      <c r="M3" t="s">
        <v>110</v>
      </c>
    </row>
    <row r="4" spans="1:14" x14ac:dyDescent="0.25">
      <c r="A4" t="s">
        <v>14</v>
      </c>
      <c r="B4">
        <v>1</v>
      </c>
      <c r="C4" t="s">
        <v>111</v>
      </c>
      <c r="D4" t="s">
        <v>16</v>
      </c>
      <c r="E4" s="1">
        <v>42919</v>
      </c>
      <c r="F4" s="2">
        <v>0.45833333333333331</v>
      </c>
      <c r="G4" t="s">
        <v>30</v>
      </c>
      <c r="H4" t="s">
        <v>75</v>
      </c>
      <c r="K4">
        <v>7</v>
      </c>
      <c r="L4" t="b">
        <v>1</v>
      </c>
      <c r="M4" t="s">
        <v>110</v>
      </c>
    </row>
    <row r="5" spans="1:14" x14ac:dyDescent="0.25">
      <c r="A5" t="s">
        <v>121</v>
      </c>
      <c r="B5">
        <v>1</v>
      </c>
      <c r="C5" t="s">
        <v>111</v>
      </c>
      <c r="D5" t="s">
        <v>16</v>
      </c>
      <c r="E5" s="1">
        <v>42919</v>
      </c>
      <c r="F5" s="2">
        <v>0.45833333333333331</v>
      </c>
      <c r="G5" t="s">
        <v>30</v>
      </c>
      <c r="H5" t="s">
        <v>75</v>
      </c>
      <c r="K5">
        <v>7</v>
      </c>
      <c r="L5" t="b">
        <v>1</v>
      </c>
      <c r="M5" t="s">
        <v>110</v>
      </c>
    </row>
    <row r="6" spans="1:14" x14ac:dyDescent="0.25">
      <c r="A6" t="s">
        <v>120</v>
      </c>
      <c r="B6">
        <v>1</v>
      </c>
      <c r="C6" t="s">
        <v>111</v>
      </c>
      <c r="D6" t="s">
        <v>16</v>
      </c>
      <c r="E6" s="1">
        <v>42919</v>
      </c>
      <c r="F6" s="2">
        <v>0.45833333333333331</v>
      </c>
      <c r="G6" t="s">
        <v>30</v>
      </c>
      <c r="H6" t="s">
        <v>75</v>
      </c>
      <c r="K6">
        <v>7</v>
      </c>
      <c r="L6" t="b">
        <v>1</v>
      </c>
      <c r="M6" t="s">
        <v>110</v>
      </c>
    </row>
    <row r="7" spans="1:14" x14ac:dyDescent="0.25">
      <c r="A7" t="s">
        <v>119</v>
      </c>
      <c r="B7">
        <v>1</v>
      </c>
      <c r="C7" t="s">
        <v>111</v>
      </c>
      <c r="D7" t="s">
        <v>16</v>
      </c>
      <c r="E7" s="1">
        <v>42919</v>
      </c>
      <c r="F7" s="2">
        <v>0.45833333333333331</v>
      </c>
      <c r="G7" t="s">
        <v>30</v>
      </c>
      <c r="H7" t="s">
        <v>75</v>
      </c>
      <c r="K7">
        <v>7</v>
      </c>
      <c r="L7" t="b">
        <v>1</v>
      </c>
      <c r="M7" t="s">
        <v>110</v>
      </c>
    </row>
    <row r="8" spans="1:14" x14ac:dyDescent="0.25">
      <c r="A8" t="s">
        <v>118</v>
      </c>
      <c r="B8">
        <v>2</v>
      </c>
      <c r="C8" t="s">
        <v>111</v>
      </c>
      <c r="D8" t="s">
        <v>16</v>
      </c>
      <c r="E8" s="1">
        <v>42919</v>
      </c>
      <c r="F8" s="2">
        <v>0.45833333333333331</v>
      </c>
      <c r="G8" t="s">
        <v>30</v>
      </c>
      <c r="H8" t="s">
        <v>75</v>
      </c>
      <c r="K8">
        <v>7</v>
      </c>
      <c r="L8" t="b">
        <v>1</v>
      </c>
      <c r="M8" t="s">
        <v>110</v>
      </c>
    </row>
    <row r="9" spans="1:14" x14ac:dyDescent="0.25">
      <c r="A9" t="s">
        <v>117</v>
      </c>
      <c r="B9">
        <v>1</v>
      </c>
      <c r="C9" t="s">
        <v>111</v>
      </c>
      <c r="D9" t="s">
        <v>16</v>
      </c>
      <c r="E9" s="1">
        <v>42919</v>
      </c>
      <c r="F9" s="2">
        <v>0.45833333333333331</v>
      </c>
      <c r="G9" t="s">
        <v>30</v>
      </c>
      <c r="H9" t="s">
        <v>75</v>
      </c>
      <c r="K9">
        <v>7</v>
      </c>
      <c r="L9" t="b">
        <v>1</v>
      </c>
      <c r="M9" t="s">
        <v>110</v>
      </c>
    </row>
    <row r="10" spans="1:14" x14ac:dyDescent="0.25">
      <c r="A10" t="s">
        <v>51</v>
      </c>
      <c r="B10">
        <v>1</v>
      </c>
      <c r="C10" t="s">
        <v>111</v>
      </c>
      <c r="D10" t="s">
        <v>16</v>
      </c>
      <c r="E10" s="1">
        <v>42919</v>
      </c>
      <c r="F10" s="2">
        <v>0.45833333333333331</v>
      </c>
      <c r="G10" t="s">
        <v>30</v>
      </c>
      <c r="H10" t="s">
        <v>75</v>
      </c>
      <c r="K10">
        <v>7</v>
      </c>
      <c r="L10" t="b">
        <v>1</v>
      </c>
      <c r="M10" t="s">
        <v>110</v>
      </c>
    </row>
    <row r="11" spans="1:14" x14ac:dyDescent="0.25">
      <c r="A11" t="s">
        <v>116</v>
      </c>
      <c r="B11">
        <v>1</v>
      </c>
      <c r="C11" t="s">
        <v>111</v>
      </c>
      <c r="D11" t="s">
        <v>16</v>
      </c>
      <c r="E11" s="1">
        <v>42919</v>
      </c>
      <c r="F11" s="2">
        <v>0.45833333333333331</v>
      </c>
      <c r="G11" t="s">
        <v>30</v>
      </c>
      <c r="H11" t="s">
        <v>75</v>
      </c>
      <c r="K11">
        <v>7</v>
      </c>
      <c r="L11" t="b">
        <v>1</v>
      </c>
      <c r="M11" t="s">
        <v>110</v>
      </c>
    </row>
    <row r="12" spans="1:14" x14ac:dyDescent="0.25">
      <c r="A12" t="s">
        <v>61</v>
      </c>
      <c r="B12">
        <v>8</v>
      </c>
      <c r="C12" t="s">
        <v>111</v>
      </c>
      <c r="D12" t="s">
        <v>16</v>
      </c>
      <c r="E12" s="1">
        <v>42919</v>
      </c>
      <c r="F12" s="2">
        <v>0.45833333333333331</v>
      </c>
      <c r="G12" t="s">
        <v>30</v>
      </c>
      <c r="H12" t="s">
        <v>75</v>
      </c>
      <c r="K12">
        <v>7</v>
      </c>
      <c r="L12" t="b">
        <v>1</v>
      </c>
      <c r="M12" t="s">
        <v>110</v>
      </c>
    </row>
    <row r="13" spans="1:14" x14ac:dyDescent="0.25">
      <c r="A13" t="s">
        <v>115</v>
      </c>
      <c r="B13">
        <v>8</v>
      </c>
      <c r="C13" t="s">
        <v>111</v>
      </c>
      <c r="D13" t="s">
        <v>16</v>
      </c>
      <c r="E13" s="1">
        <v>42919</v>
      </c>
      <c r="F13" s="2">
        <v>0.45833333333333331</v>
      </c>
      <c r="G13" t="s">
        <v>30</v>
      </c>
      <c r="H13" t="s">
        <v>75</v>
      </c>
      <c r="K13">
        <v>7</v>
      </c>
      <c r="L13" t="b">
        <v>1</v>
      </c>
      <c r="M13" t="s">
        <v>110</v>
      </c>
    </row>
    <row r="14" spans="1:14" x14ac:dyDescent="0.25">
      <c r="A14" t="s">
        <v>114</v>
      </c>
      <c r="B14">
        <v>5</v>
      </c>
      <c r="C14" t="s">
        <v>111</v>
      </c>
      <c r="D14" t="s">
        <v>16</v>
      </c>
      <c r="E14" s="1">
        <v>42919</v>
      </c>
      <c r="F14" s="2">
        <v>0.45833333333333331</v>
      </c>
      <c r="G14" t="s">
        <v>30</v>
      </c>
      <c r="H14" t="s">
        <v>75</v>
      </c>
      <c r="K14">
        <v>7</v>
      </c>
      <c r="L14" t="b">
        <v>1</v>
      </c>
      <c r="M14" t="s">
        <v>110</v>
      </c>
    </row>
    <row r="15" spans="1:14" x14ac:dyDescent="0.25">
      <c r="A15" t="s">
        <v>113</v>
      </c>
      <c r="B15">
        <v>5</v>
      </c>
      <c r="C15" t="s">
        <v>111</v>
      </c>
      <c r="D15" t="s">
        <v>16</v>
      </c>
      <c r="E15" s="1">
        <v>42919</v>
      </c>
      <c r="F15" s="2">
        <v>0.45833333333333331</v>
      </c>
      <c r="G15" t="s">
        <v>30</v>
      </c>
      <c r="H15" t="s">
        <v>75</v>
      </c>
      <c r="K15">
        <v>7</v>
      </c>
      <c r="L15" t="b">
        <v>1</v>
      </c>
      <c r="M15" t="s">
        <v>110</v>
      </c>
    </row>
    <row r="16" spans="1:14" x14ac:dyDescent="0.25">
      <c r="A16" t="s">
        <v>112</v>
      </c>
      <c r="B16">
        <v>1</v>
      </c>
      <c r="C16" t="s">
        <v>111</v>
      </c>
      <c r="D16" t="s">
        <v>16</v>
      </c>
      <c r="E16" s="1">
        <v>42919</v>
      </c>
      <c r="F16" s="2">
        <v>0.45833333333333331</v>
      </c>
      <c r="G16" t="s">
        <v>30</v>
      </c>
      <c r="H16" t="s">
        <v>75</v>
      </c>
      <c r="K16">
        <v>7</v>
      </c>
      <c r="L16" t="b">
        <v>1</v>
      </c>
      <c r="M16" t="s">
        <v>110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2" sqref="A2:XFD1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133</v>
      </c>
      <c r="B2">
        <v>2</v>
      </c>
      <c r="C2" t="s">
        <v>126</v>
      </c>
      <c r="D2" t="s">
        <v>16</v>
      </c>
      <c r="E2" s="1">
        <v>42919</v>
      </c>
      <c r="F2" s="2">
        <v>0.60416666666666663</v>
      </c>
      <c r="G2" t="s">
        <v>125</v>
      </c>
      <c r="H2" t="s">
        <v>18</v>
      </c>
      <c r="K2">
        <v>7</v>
      </c>
      <c r="L2" t="b">
        <v>0</v>
      </c>
      <c r="M2" t="s">
        <v>124</v>
      </c>
    </row>
    <row r="3" spans="1:14" x14ac:dyDescent="0.25">
      <c r="A3" t="s">
        <v>63</v>
      </c>
      <c r="B3" t="s">
        <v>106</v>
      </c>
      <c r="C3" t="s">
        <v>126</v>
      </c>
      <c r="D3" t="s">
        <v>16</v>
      </c>
      <c r="E3" s="1">
        <v>42919</v>
      </c>
      <c r="F3" s="2">
        <v>0.60416666666666663</v>
      </c>
      <c r="G3" t="s">
        <v>125</v>
      </c>
      <c r="H3" t="s">
        <v>18</v>
      </c>
      <c r="K3">
        <v>7</v>
      </c>
      <c r="L3" t="b">
        <v>0</v>
      </c>
      <c r="M3" t="s">
        <v>124</v>
      </c>
    </row>
    <row r="4" spans="1:14" x14ac:dyDescent="0.25">
      <c r="A4" t="s">
        <v>20</v>
      </c>
      <c r="B4">
        <v>1</v>
      </c>
      <c r="C4" t="s">
        <v>126</v>
      </c>
      <c r="D4" t="s">
        <v>16</v>
      </c>
      <c r="E4" s="1">
        <v>42919</v>
      </c>
      <c r="F4" s="2">
        <v>0.60416666666666663</v>
      </c>
      <c r="G4" t="s">
        <v>125</v>
      </c>
      <c r="H4" t="s">
        <v>18</v>
      </c>
      <c r="K4">
        <v>7</v>
      </c>
      <c r="L4" t="b">
        <v>0</v>
      </c>
      <c r="M4" t="s">
        <v>124</v>
      </c>
    </row>
    <row r="5" spans="1:14" x14ac:dyDescent="0.25">
      <c r="A5" t="s">
        <v>121</v>
      </c>
      <c r="B5">
        <v>2</v>
      </c>
      <c r="C5" t="s">
        <v>126</v>
      </c>
      <c r="D5" t="s">
        <v>16</v>
      </c>
      <c r="E5" s="1">
        <v>42919</v>
      </c>
      <c r="F5" s="2">
        <v>0.60416666666666663</v>
      </c>
      <c r="G5" t="s">
        <v>125</v>
      </c>
      <c r="H5" t="s">
        <v>18</v>
      </c>
      <c r="K5">
        <v>7</v>
      </c>
      <c r="L5" t="b">
        <v>0</v>
      </c>
      <c r="M5" t="s">
        <v>124</v>
      </c>
    </row>
    <row r="6" spans="1:14" x14ac:dyDescent="0.25">
      <c r="A6" t="s">
        <v>21</v>
      </c>
      <c r="B6">
        <v>1</v>
      </c>
      <c r="C6" t="s">
        <v>126</v>
      </c>
      <c r="D6" t="s">
        <v>16</v>
      </c>
      <c r="E6" s="1">
        <v>42919</v>
      </c>
      <c r="F6" s="2">
        <v>0.60416666666666663</v>
      </c>
      <c r="G6" t="s">
        <v>125</v>
      </c>
      <c r="H6" t="s">
        <v>18</v>
      </c>
      <c r="K6">
        <v>7</v>
      </c>
      <c r="L6" t="b">
        <v>0</v>
      </c>
      <c r="M6" t="s">
        <v>124</v>
      </c>
    </row>
    <row r="7" spans="1:14" x14ac:dyDescent="0.25">
      <c r="A7" t="s">
        <v>49</v>
      </c>
      <c r="B7">
        <v>1</v>
      </c>
      <c r="C7" t="s">
        <v>126</v>
      </c>
      <c r="D7" t="s">
        <v>16</v>
      </c>
      <c r="E7" s="1">
        <v>42919</v>
      </c>
      <c r="F7" s="2">
        <v>0.60416666666666663</v>
      </c>
      <c r="G7" t="s">
        <v>125</v>
      </c>
      <c r="H7" t="s">
        <v>18</v>
      </c>
      <c r="K7">
        <v>7</v>
      </c>
      <c r="L7" t="b">
        <v>0</v>
      </c>
      <c r="M7" t="s">
        <v>124</v>
      </c>
    </row>
    <row r="8" spans="1:14" x14ac:dyDescent="0.25">
      <c r="A8" t="s">
        <v>22</v>
      </c>
      <c r="B8">
        <v>2</v>
      </c>
      <c r="C8" t="s">
        <v>126</v>
      </c>
      <c r="D8" t="s">
        <v>16</v>
      </c>
      <c r="E8" s="1">
        <v>42919</v>
      </c>
      <c r="F8" s="2">
        <v>0.60416666666666663</v>
      </c>
      <c r="G8" t="s">
        <v>125</v>
      </c>
      <c r="H8" t="s">
        <v>18</v>
      </c>
      <c r="K8">
        <v>7</v>
      </c>
      <c r="L8" t="b">
        <v>0</v>
      </c>
      <c r="M8" t="s">
        <v>124</v>
      </c>
    </row>
    <row r="9" spans="1:14" x14ac:dyDescent="0.25">
      <c r="A9" t="s">
        <v>132</v>
      </c>
      <c r="B9">
        <v>3</v>
      </c>
      <c r="C9" t="s">
        <v>126</v>
      </c>
      <c r="D9" t="s">
        <v>16</v>
      </c>
      <c r="E9" s="1">
        <v>42919</v>
      </c>
      <c r="F9" s="2">
        <v>0.60416666666666663</v>
      </c>
      <c r="G9" t="s">
        <v>125</v>
      </c>
      <c r="H9" t="s">
        <v>18</v>
      </c>
      <c r="K9">
        <v>7</v>
      </c>
      <c r="L9" t="b">
        <v>0</v>
      </c>
      <c r="M9" t="s">
        <v>124</v>
      </c>
    </row>
    <row r="10" spans="1:14" x14ac:dyDescent="0.25">
      <c r="A10" t="s">
        <v>33</v>
      </c>
      <c r="B10">
        <v>4</v>
      </c>
      <c r="C10" t="s">
        <v>126</v>
      </c>
      <c r="D10" t="s">
        <v>16</v>
      </c>
      <c r="E10" s="1">
        <v>42919</v>
      </c>
      <c r="F10" s="2">
        <v>0.60416666666666663</v>
      </c>
      <c r="G10" t="s">
        <v>125</v>
      </c>
      <c r="H10" t="s">
        <v>18</v>
      </c>
      <c r="K10">
        <v>7</v>
      </c>
      <c r="L10" t="b">
        <v>0</v>
      </c>
      <c r="M10" t="s">
        <v>124</v>
      </c>
    </row>
    <row r="11" spans="1:14" x14ac:dyDescent="0.25">
      <c r="A11" t="s">
        <v>34</v>
      </c>
      <c r="B11">
        <v>1</v>
      </c>
      <c r="C11" t="s">
        <v>126</v>
      </c>
      <c r="D11" t="s">
        <v>16</v>
      </c>
      <c r="E11" s="1">
        <v>42919</v>
      </c>
      <c r="F11" s="2">
        <v>0.60416666666666663</v>
      </c>
      <c r="G11" t="s">
        <v>125</v>
      </c>
      <c r="H11" t="s">
        <v>18</v>
      </c>
      <c r="K11">
        <v>7</v>
      </c>
      <c r="L11" t="b">
        <v>0</v>
      </c>
      <c r="M11" t="s">
        <v>124</v>
      </c>
    </row>
    <row r="12" spans="1:14" x14ac:dyDescent="0.25">
      <c r="A12" t="s">
        <v>131</v>
      </c>
      <c r="B12">
        <v>1</v>
      </c>
      <c r="C12" t="s">
        <v>126</v>
      </c>
      <c r="D12" t="s">
        <v>16</v>
      </c>
      <c r="E12" s="1">
        <v>42919</v>
      </c>
      <c r="F12" s="2">
        <v>0.60416666666666663</v>
      </c>
      <c r="G12" t="s">
        <v>125</v>
      </c>
      <c r="H12" t="s">
        <v>18</v>
      </c>
      <c r="K12">
        <v>7</v>
      </c>
      <c r="L12" t="b">
        <v>0</v>
      </c>
      <c r="M12" t="s">
        <v>124</v>
      </c>
    </row>
    <row r="13" spans="1:14" x14ac:dyDescent="0.25">
      <c r="A13" t="s">
        <v>130</v>
      </c>
      <c r="B13">
        <v>1</v>
      </c>
      <c r="C13" t="s">
        <v>126</v>
      </c>
      <c r="D13" t="s">
        <v>16</v>
      </c>
      <c r="E13" s="1">
        <v>42919</v>
      </c>
      <c r="F13" s="2">
        <v>0.60416666666666663</v>
      </c>
      <c r="G13" t="s">
        <v>125</v>
      </c>
      <c r="H13" t="s">
        <v>18</v>
      </c>
      <c r="K13">
        <v>7</v>
      </c>
      <c r="L13" t="b">
        <v>0</v>
      </c>
      <c r="M13" t="s">
        <v>124</v>
      </c>
    </row>
    <row r="14" spans="1:14" x14ac:dyDescent="0.25">
      <c r="A14" t="s">
        <v>59</v>
      </c>
      <c r="B14">
        <v>2</v>
      </c>
      <c r="C14" t="s">
        <v>126</v>
      </c>
      <c r="D14" t="s">
        <v>16</v>
      </c>
      <c r="E14" s="1">
        <v>42919</v>
      </c>
      <c r="F14" s="2">
        <v>0.60416666666666663</v>
      </c>
      <c r="G14" t="s">
        <v>125</v>
      </c>
      <c r="H14" t="s">
        <v>18</v>
      </c>
      <c r="K14">
        <v>7</v>
      </c>
      <c r="L14" t="b">
        <v>0</v>
      </c>
      <c r="M14" t="s">
        <v>124</v>
      </c>
    </row>
    <row r="15" spans="1:14" x14ac:dyDescent="0.25">
      <c r="A15" t="s">
        <v>129</v>
      </c>
      <c r="B15">
        <v>1</v>
      </c>
      <c r="C15" t="s">
        <v>126</v>
      </c>
      <c r="D15" t="s">
        <v>16</v>
      </c>
      <c r="E15" s="1">
        <v>42919</v>
      </c>
      <c r="F15" s="2">
        <v>0.60416666666666663</v>
      </c>
      <c r="G15" t="s">
        <v>125</v>
      </c>
      <c r="H15" t="s">
        <v>18</v>
      </c>
      <c r="K15">
        <v>7</v>
      </c>
      <c r="L15" t="b">
        <v>0</v>
      </c>
      <c r="M15" t="s">
        <v>124</v>
      </c>
    </row>
    <row r="16" spans="1:14" x14ac:dyDescent="0.25">
      <c r="A16" t="s">
        <v>51</v>
      </c>
      <c r="B16">
        <v>2</v>
      </c>
      <c r="C16" t="s">
        <v>126</v>
      </c>
      <c r="D16" t="s">
        <v>16</v>
      </c>
      <c r="E16" s="1">
        <v>42919</v>
      </c>
      <c r="F16" s="2">
        <v>0.60416666666666663</v>
      </c>
      <c r="G16" t="s">
        <v>125</v>
      </c>
      <c r="H16" t="s">
        <v>18</v>
      </c>
      <c r="K16">
        <v>7</v>
      </c>
      <c r="L16" t="b">
        <v>0</v>
      </c>
      <c r="M16" t="s">
        <v>124</v>
      </c>
    </row>
    <row r="17" spans="1:13" x14ac:dyDescent="0.25">
      <c r="A17" t="s">
        <v>128</v>
      </c>
      <c r="B17">
        <v>2</v>
      </c>
      <c r="C17" t="s">
        <v>126</v>
      </c>
      <c r="D17" t="s">
        <v>16</v>
      </c>
      <c r="E17" s="1">
        <v>42919</v>
      </c>
      <c r="F17" s="2">
        <v>0.60416666666666663</v>
      </c>
      <c r="G17" t="s">
        <v>125</v>
      </c>
      <c r="H17" t="s">
        <v>18</v>
      </c>
      <c r="K17">
        <v>7</v>
      </c>
      <c r="L17" t="b">
        <v>0</v>
      </c>
      <c r="M17" t="s">
        <v>124</v>
      </c>
    </row>
    <row r="18" spans="1:13" x14ac:dyDescent="0.25">
      <c r="A18" t="s">
        <v>127</v>
      </c>
      <c r="B18">
        <v>1</v>
      </c>
      <c r="C18" t="s">
        <v>126</v>
      </c>
      <c r="D18" t="s">
        <v>16</v>
      </c>
      <c r="E18" s="1">
        <v>42919</v>
      </c>
      <c r="F18" s="2">
        <v>0.60416666666666663</v>
      </c>
      <c r="G18" t="s">
        <v>125</v>
      </c>
      <c r="H18" t="s">
        <v>18</v>
      </c>
      <c r="K18">
        <v>7</v>
      </c>
      <c r="L18" t="b">
        <v>0</v>
      </c>
      <c r="M18" t="s">
        <v>124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2" sqref="A2:XFD15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147</v>
      </c>
      <c r="B2">
        <v>1</v>
      </c>
      <c r="C2" t="s">
        <v>137</v>
      </c>
      <c r="D2" t="s">
        <v>16</v>
      </c>
      <c r="E2" s="1">
        <v>42921</v>
      </c>
      <c r="F2" s="2">
        <v>0.39583333333333331</v>
      </c>
      <c r="G2" t="s">
        <v>136</v>
      </c>
      <c r="H2" t="s">
        <v>135</v>
      </c>
      <c r="K2">
        <v>10</v>
      </c>
      <c r="L2" t="b">
        <v>0</v>
      </c>
      <c r="M2" t="s">
        <v>134</v>
      </c>
    </row>
    <row r="3" spans="1:14" x14ac:dyDescent="0.25">
      <c r="A3" t="s">
        <v>146</v>
      </c>
      <c r="B3">
        <v>1</v>
      </c>
      <c r="C3" t="s">
        <v>137</v>
      </c>
      <c r="D3" t="s">
        <v>16</v>
      </c>
      <c r="E3" s="1">
        <v>42921</v>
      </c>
      <c r="F3" s="2">
        <v>0.39583333333333331</v>
      </c>
      <c r="G3" t="s">
        <v>136</v>
      </c>
      <c r="H3" t="s">
        <v>135</v>
      </c>
      <c r="K3">
        <v>10</v>
      </c>
      <c r="L3" t="b">
        <v>0</v>
      </c>
      <c r="M3" t="s">
        <v>134</v>
      </c>
    </row>
    <row r="4" spans="1:14" x14ac:dyDescent="0.25">
      <c r="A4" t="s">
        <v>145</v>
      </c>
      <c r="B4">
        <v>20</v>
      </c>
      <c r="C4" t="s">
        <v>137</v>
      </c>
      <c r="D4" t="s">
        <v>16</v>
      </c>
      <c r="E4" s="1">
        <v>42921</v>
      </c>
      <c r="F4" s="2">
        <v>0.39583333333333331</v>
      </c>
      <c r="G4" t="s">
        <v>136</v>
      </c>
      <c r="H4" t="s">
        <v>135</v>
      </c>
      <c r="K4">
        <v>10</v>
      </c>
      <c r="L4" t="b">
        <v>0</v>
      </c>
      <c r="M4" t="s">
        <v>134</v>
      </c>
    </row>
    <row r="5" spans="1:14" x14ac:dyDescent="0.25">
      <c r="A5" t="s">
        <v>144</v>
      </c>
      <c r="B5">
        <v>20</v>
      </c>
      <c r="C5" t="s">
        <v>137</v>
      </c>
      <c r="D5" t="s">
        <v>16</v>
      </c>
      <c r="E5" s="1">
        <v>42921</v>
      </c>
      <c r="F5" s="2">
        <v>0.39583333333333331</v>
      </c>
      <c r="G5" t="s">
        <v>136</v>
      </c>
      <c r="H5" t="s">
        <v>135</v>
      </c>
      <c r="K5">
        <v>10</v>
      </c>
      <c r="L5" t="b">
        <v>0</v>
      </c>
      <c r="M5" t="s">
        <v>134</v>
      </c>
    </row>
    <row r="6" spans="1:14" x14ac:dyDescent="0.25">
      <c r="A6" t="s">
        <v>143</v>
      </c>
      <c r="B6">
        <v>1</v>
      </c>
      <c r="C6" t="s">
        <v>137</v>
      </c>
      <c r="D6" t="s">
        <v>16</v>
      </c>
      <c r="E6" s="1">
        <v>42921</v>
      </c>
      <c r="F6" s="2">
        <v>0.39583333333333331</v>
      </c>
      <c r="G6" t="s">
        <v>136</v>
      </c>
      <c r="H6" t="s">
        <v>135</v>
      </c>
      <c r="K6">
        <v>10</v>
      </c>
      <c r="L6" t="b">
        <v>0</v>
      </c>
      <c r="M6" t="s">
        <v>134</v>
      </c>
    </row>
    <row r="7" spans="1:14" x14ac:dyDescent="0.25">
      <c r="A7" t="s">
        <v>142</v>
      </c>
      <c r="B7">
        <v>2</v>
      </c>
      <c r="C7" t="s">
        <v>137</v>
      </c>
      <c r="D7" t="s">
        <v>16</v>
      </c>
      <c r="E7" s="1">
        <v>42921</v>
      </c>
      <c r="F7" s="2">
        <v>0.39583333333333331</v>
      </c>
      <c r="G7" t="s">
        <v>136</v>
      </c>
      <c r="H7" t="s">
        <v>135</v>
      </c>
      <c r="K7">
        <v>10</v>
      </c>
      <c r="L7" t="b">
        <v>0</v>
      </c>
      <c r="M7" t="s">
        <v>134</v>
      </c>
    </row>
    <row r="8" spans="1:14" x14ac:dyDescent="0.25">
      <c r="A8" t="s">
        <v>33</v>
      </c>
      <c r="B8" t="s">
        <v>106</v>
      </c>
      <c r="C8" t="s">
        <v>137</v>
      </c>
      <c r="D8" t="s">
        <v>16</v>
      </c>
      <c r="E8" s="1">
        <v>42921</v>
      </c>
      <c r="F8" s="2">
        <v>0.39583333333333331</v>
      </c>
      <c r="G8" t="s">
        <v>136</v>
      </c>
      <c r="H8" t="s">
        <v>135</v>
      </c>
      <c r="K8">
        <v>10</v>
      </c>
      <c r="L8" t="b">
        <v>0</v>
      </c>
      <c r="M8" t="s">
        <v>134</v>
      </c>
    </row>
    <row r="9" spans="1:14" x14ac:dyDescent="0.25">
      <c r="A9" t="s">
        <v>141</v>
      </c>
      <c r="B9">
        <v>20</v>
      </c>
      <c r="C9" t="s">
        <v>137</v>
      </c>
      <c r="D9" t="s">
        <v>16</v>
      </c>
      <c r="E9" s="1">
        <v>42921</v>
      </c>
      <c r="F9" s="2">
        <v>0.39583333333333331</v>
      </c>
      <c r="G9" t="s">
        <v>136</v>
      </c>
      <c r="H9" t="s">
        <v>135</v>
      </c>
      <c r="K9">
        <v>10</v>
      </c>
      <c r="L9" t="b">
        <v>0</v>
      </c>
      <c r="M9" t="s">
        <v>134</v>
      </c>
    </row>
    <row r="10" spans="1:14" x14ac:dyDescent="0.25">
      <c r="A10" t="s">
        <v>140</v>
      </c>
      <c r="B10">
        <v>5</v>
      </c>
      <c r="C10" t="s">
        <v>137</v>
      </c>
      <c r="D10" t="s">
        <v>16</v>
      </c>
      <c r="E10" s="1">
        <v>42921</v>
      </c>
      <c r="F10" s="2">
        <v>0.39583333333333331</v>
      </c>
      <c r="G10" t="s">
        <v>136</v>
      </c>
      <c r="H10" t="s">
        <v>135</v>
      </c>
      <c r="K10">
        <v>10</v>
      </c>
      <c r="L10" t="b">
        <v>0</v>
      </c>
      <c r="M10" t="s">
        <v>134</v>
      </c>
    </row>
    <row r="11" spans="1:14" x14ac:dyDescent="0.25">
      <c r="A11" t="s">
        <v>104</v>
      </c>
      <c r="B11" t="s">
        <v>106</v>
      </c>
      <c r="C11" t="s">
        <v>137</v>
      </c>
      <c r="D11" t="s">
        <v>16</v>
      </c>
      <c r="E11" s="1">
        <v>42921</v>
      </c>
      <c r="F11" s="2">
        <v>0.39583333333333331</v>
      </c>
      <c r="G11" t="s">
        <v>136</v>
      </c>
      <c r="H11" t="s">
        <v>135</v>
      </c>
      <c r="K11">
        <v>10</v>
      </c>
      <c r="L11" t="b">
        <v>0</v>
      </c>
      <c r="M11" t="s">
        <v>134</v>
      </c>
    </row>
    <row r="12" spans="1:14" x14ac:dyDescent="0.25">
      <c r="A12" t="s">
        <v>61</v>
      </c>
      <c r="B12">
        <v>20</v>
      </c>
      <c r="C12" t="s">
        <v>137</v>
      </c>
      <c r="D12" t="s">
        <v>16</v>
      </c>
      <c r="E12" s="1">
        <v>42921</v>
      </c>
      <c r="F12" s="2">
        <v>0.39583333333333331</v>
      </c>
      <c r="G12" t="s">
        <v>136</v>
      </c>
      <c r="H12" t="s">
        <v>135</v>
      </c>
      <c r="K12">
        <v>10</v>
      </c>
      <c r="L12" t="b">
        <v>0</v>
      </c>
      <c r="M12" t="s">
        <v>134</v>
      </c>
    </row>
    <row r="13" spans="1:14" x14ac:dyDescent="0.25">
      <c r="A13" t="s">
        <v>139</v>
      </c>
      <c r="B13">
        <v>3</v>
      </c>
      <c r="C13" t="s">
        <v>137</v>
      </c>
      <c r="D13" t="s">
        <v>16</v>
      </c>
      <c r="E13" s="1">
        <v>42921</v>
      </c>
      <c r="F13" s="2">
        <v>0.39583333333333331</v>
      </c>
      <c r="G13" t="s">
        <v>136</v>
      </c>
      <c r="H13" t="s">
        <v>135</v>
      </c>
      <c r="K13">
        <v>10</v>
      </c>
      <c r="L13" t="b">
        <v>0</v>
      </c>
      <c r="M13" t="s">
        <v>134</v>
      </c>
    </row>
    <row r="14" spans="1:14" x14ac:dyDescent="0.25">
      <c r="A14" t="s">
        <v>138</v>
      </c>
      <c r="B14" t="s">
        <v>106</v>
      </c>
      <c r="C14" t="s">
        <v>137</v>
      </c>
      <c r="D14" t="s">
        <v>16</v>
      </c>
      <c r="E14" s="1">
        <v>42921</v>
      </c>
      <c r="F14" s="2">
        <v>0.39583333333333331</v>
      </c>
      <c r="G14" t="s">
        <v>136</v>
      </c>
      <c r="H14" t="s">
        <v>135</v>
      </c>
      <c r="K14">
        <v>10</v>
      </c>
      <c r="L14" t="b">
        <v>0</v>
      </c>
      <c r="M14" t="s">
        <v>134</v>
      </c>
    </row>
    <row r="15" spans="1:14" x14ac:dyDescent="0.25">
      <c r="A15" t="s">
        <v>114</v>
      </c>
      <c r="B15">
        <v>2</v>
      </c>
      <c r="C15" t="s">
        <v>137</v>
      </c>
      <c r="D15" t="s">
        <v>16</v>
      </c>
      <c r="E15" s="1">
        <v>42921</v>
      </c>
      <c r="F15" s="2">
        <v>0.39583333333333331</v>
      </c>
      <c r="G15" t="s">
        <v>136</v>
      </c>
      <c r="H15" t="s">
        <v>135</v>
      </c>
      <c r="K15">
        <v>10</v>
      </c>
      <c r="L15" t="b">
        <v>0</v>
      </c>
      <c r="M15" t="s">
        <v>134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2" sqref="A2:XFD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157</v>
      </c>
      <c r="B2" t="s">
        <v>106</v>
      </c>
      <c r="C2" t="s">
        <v>151</v>
      </c>
      <c r="D2" t="s">
        <v>16</v>
      </c>
      <c r="E2" s="1">
        <v>42921</v>
      </c>
      <c r="F2" s="2">
        <v>0.5</v>
      </c>
      <c r="G2" t="s">
        <v>93</v>
      </c>
      <c r="H2" t="s">
        <v>150</v>
      </c>
      <c r="K2">
        <v>10</v>
      </c>
      <c r="L2" t="b">
        <v>0</v>
      </c>
      <c r="M2" t="s">
        <v>149</v>
      </c>
    </row>
    <row r="3" spans="1:14" x14ac:dyDescent="0.25">
      <c r="A3" t="s">
        <v>156</v>
      </c>
      <c r="B3">
        <v>2</v>
      </c>
      <c r="C3" t="s">
        <v>151</v>
      </c>
      <c r="D3" t="s">
        <v>16</v>
      </c>
      <c r="E3" s="1">
        <v>42921</v>
      </c>
      <c r="F3" s="2">
        <v>0.5</v>
      </c>
      <c r="G3" t="s">
        <v>93</v>
      </c>
      <c r="H3" t="s">
        <v>150</v>
      </c>
      <c r="K3">
        <v>10</v>
      </c>
      <c r="L3" t="b">
        <v>0</v>
      </c>
      <c r="M3" t="s">
        <v>149</v>
      </c>
    </row>
    <row r="4" spans="1:14" x14ac:dyDescent="0.25">
      <c r="A4" t="s">
        <v>107</v>
      </c>
      <c r="B4" t="s">
        <v>106</v>
      </c>
      <c r="C4" t="s">
        <v>151</v>
      </c>
      <c r="D4" t="s">
        <v>16</v>
      </c>
      <c r="E4" s="1">
        <v>42921</v>
      </c>
      <c r="F4" s="2">
        <v>0.5</v>
      </c>
      <c r="G4" t="s">
        <v>93</v>
      </c>
      <c r="H4" t="s">
        <v>150</v>
      </c>
      <c r="K4">
        <v>10</v>
      </c>
      <c r="L4" t="b">
        <v>0</v>
      </c>
      <c r="M4" t="s">
        <v>149</v>
      </c>
    </row>
    <row r="5" spans="1:14" x14ac:dyDescent="0.25">
      <c r="A5" t="s">
        <v>155</v>
      </c>
      <c r="B5">
        <v>1</v>
      </c>
      <c r="C5" t="s">
        <v>151</v>
      </c>
      <c r="D5" t="s">
        <v>16</v>
      </c>
      <c r="E5" s="1">
        <v>42921</v>
      </c>
      <c r="F5" s="2">
        <v>0.5</v>
      </c>
      <c r="G5" t="s">
        <v>93</v>
      </c>
      <c r="H5" t="s">
        <v>150</v>
      </c>
      <c r="K5">
        <v>10</v>
      </c>
      <c r="L5" t="b">
        <v>0</v>
      </c>
      <c r="M5" t="s">
        <v>149</v>
      </c>
    </row>
    <row r="6" spans="1:14" x14ac:dyDescent="0.25">
      <c r="A6" t="s">
        <v>147</v>
      </c>
      <c r="B6">
        <v>1</v>
      </c>
      <c r="C6" t="s">
        <v>151</v>
      </c>
      <c r="D6" t="s">
        <v>16</v>
      </c>
      <c r="E6" s="1">
        <v>42921</v>
      </c>
      <c r="F6" s="2">
        <v>0.5</v>
      </c>
      <c r="G6" t="s">
        <v>93</v>
      </c>
      <c r="H6" t="s">
        <v>150</v>
      </c>
      <c r="K6">
        <v>10</v>
      </c>
      <c r="L6" t="b">
        <v>0</v>
      </c>
      <c r="M6" t="s">
        <v>149</v>
      </c>
    </row>
    <row r="7" spans="1:14" x14ac:dyDescent="0.25">
      <c r="A7" t="s">
        <v>154</v>
      </c>
      <c r="B7">
        <v>2</v>
      </c>
      <c r="C7" t="s">
        <v>151</v>
      </c>
      <c r="D7" t="s">
        <v>16</v>
      </c>
      <c r="E7" s="1">
        <v>42921</v>
      </c>
      <c r="F7" s="2">
        <v>0.5</v>
      </c>
      <c r="G7" t="s">
        <v>93</v>
      </c>
      <c r="H7" t="s">
        <v>150</v>
      </c>
      <c r="K7">
        <v>10</v>
      </c>
      <c r="L7" t="b">
        <v>0</v>
      </c>
      <c r="M7" t="s">
        <v>149</v>
      </c>
    </row>
    <row r="8" spans="1:14" x14ac:dyDescent="0.25">
      <c r="A8" t="s">
        <v>145</v>
      </c>
      <c r="B8">
        <v>30</v>
      </c>
      <c r="C8" t="s">
        <v>151</v>
      </c>
      <c r="D8" t="s">
        <v>16</v>
      </c>
      <c r="E8" s="1">
        <v>42921</v>
      </c>
      <c r="F8" s="2">
        <v>0.5</v>
      </c>
      <c r="G8" t="s">
        <v>93</v>
      </c>
      <c r="H8" t="s">
        <v>150</v>
      </c>
      <c r="K8">
        <v>10</v>
      </c>
      <c r="L8" t="b">
        <v>0</v>
      </c>
      <c r="M8" t="s">
        <v>149</v>
      </c>
    </row>
    <row r="9" spans="1:14" x14ac:dyDescent="0.25">
      <c r="A9" t="s">
        <v>153</v>
      </c>
      <c r="B9">
        <v>1</v>
      </c>
      <c r="C9" t="s">
        <v>151</v>
      </c>
      <c r="D9" t="s">
        <v>16</v>
      </c>
      <c r="E9" s="1">
        <v>42921</v>
      </c>
      <c r="F9" s="2">
        <v>0.5</v>
      </c>
      <c r="G9" t="s">
        <v>93</v>
      </c>
      <c r="H9" t="s">
        <v>150</v>
      </c>
      <c r="K9">
        <v>10</v>
      </c>
      <c r="L9" t="b">
        <v>0</v>
      </c>
      <c r="M9" t="s">
        <v>149</v>
      </c>
    </row>
    <row r="10" spans="1:14" x14ac:dyDescent="0.25">
      <c r="A10" t="s">
        <v>144</v>
      </c>
      <c r="B10">
        <v>6</v>
      </c>
      <c r="C10" t="s">
        <v>151</v>
      </c>
      <c r="D10" t="s">
        <v>16</v>
      </c>
      <c r="E10" s="1">
        <v>42921</v>
      </c>
      <c r="F10" s="2">
        <v>0.5</v>
      </c>
      <c r="G10" t="s">
        <v>93</v>
      </c>
      <c r="H10" t="s">
        <v>150</v>
      </c>
      <c r="K10">
        <v>10</v>
      </c>
      <c r="L10" t="b">
        <v>0</v>
      </c>
      <c r="M10" t="s">
        <v>149</v>
      </c>
    </row>
    <row r="11" spans="1:14" x14ac:dyDescent="0.25">
      <c r="A11" t="s">
        <v>152</v>
      </c>
      <c r="B11">
        <v>3</v>
      </c>
      <c r="C11" t="s">
        <v>151</v>
      </c>
      <c r="D11" t="s">
        <v>16</v>
      </c>
      <c r="E11" s="1">
        <v>42921</v>
      </c>
      <c r="F11" s="2">
        <v>0.5</v>
      </c>
      <c r="G11" t="s">
        <v>93</v>
      </c>
      <c r="H11" t="s">
        <v>150</v>
      </c>
      <c r="K11">
        <v>10</v>
      </c>
      <c r="L11" t="b">
        <v>0</v>
      </c>
      <c r="M11" t="s">
        <v>149</v>
      </c>
      <c r="N11" t="s">
        <v>148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A2" sqref="A2:XFD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157</v>
      </c>
      <c r="B2" t="s">
        <v>106</v>
      </c>
      <c r="C2" t="s">
        <v>158</v>
      </c>
      <c r="D2" t="s">
        <v>65</v>
      </c>
      <c r="E2" s="1">
        <v>42921</v>
      </c>
      <c r="F2" s="2">
        <v>0.70833333333333337</v>
      </c>
      <c r="G2" t="s">
        <v>102</v>
      </c>
      <c r="K2">
        <v>8</v>
      </c>
      <c r="L2" t="b">
        <v>0</v>
      </c>
      <c r="M2" t="s">
        <v>67</v>
      </c>
    </row>
    <row r="3" spans="1:14" x14ac:dyDescent="0.25">
      <c r="A3" t="s">
        <v>160</v>
      </c>
      <c r="B3">
        <v>2</v>
      </c>
      <c r="C3" t="s">
        <v>158</v>
      </c>
      <c r="D3" t="s">
        <v>65</v>
      </c>
      <c r="E3" s="1">
        <v>42921</v>
      </c>
      <c r="F3" s="2">
        <v>0.70833333333333337</v>
      </c>
      <c r="G3" t="s">
        <v>102</v>
      </c>
      <c r="K3">
        <v>8</v>
      </c>
      <c r="L3" t="b">
        <v>0</v>
      </c>
      <c r="M3" t="s">
        <v>67</v>
      </c>
    </row>
    <row r="4" spans="1:14" x14ac:dyDescent="0.25">
      <c r="A4" t="s">
        <v>159</v>
      </c>
      <c r="B4">
        <v>4</v>
      </c>
      <c r="C4" t="s">
        <v>158</v>
      </c>
      <c r="D4" t="s">
        <v>65</v>
      </c>
      <c r="E4" s="1">
        <v>42921</v>
      </c>
      <c r="F4" s="2">
        <v>0.70833333333333337</v>
      </c>
      <c r="G4" t="s">
        <v>102</v>
      </c>
      <c r="K4">
        <v>8</v>
      </c>
      <c r="L4" t="b">
        <v>0</v>
      </c>
      <c r="M4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A2" sqref="A2:XFD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20</v>
      </c>
      <c r="B2">
        <v>1</v>
      </c>
      <c r="C2" t="s">
        <v>15</v>
      </c>
      <c r="D2" t="s">
        <v>16</v>
      </c>
      <c r="E2" s="1">
        <v>42917</v>
      </c>
      <c r="F2" s="2">
        <v>0.6875</v>
      </c>
      <c r="G2" t="s">
        <v>30</v>
      </c>
      <c r="H2" t="s">
        <v>31</v>
      </c>
      <c r="K2">
        <v>7</v>
      </c>
      <c r="L2" t="b">
        <v>1</v>
      </c>
      <c r="M2" t="s">
        <v>32</v>
      </c>
    </row>
    <row r="3" spans="1:14" x14ac:dyDescent="0.25">
      <c r="A3" t="s">
        <v>21</v>
      </c>
      <c r="B3">
        <v>1</v>
      </c>
      <c r="C3" t="s">
        <v>15</v>
      </c>
      <c r="D3" t="s">
        <v>16</v>
      </c>
      <c r="E3" s="1">
        <v>42917</v>
      </c>
      <c r="F3" s="2">
        <v>0.6875</v>
      </c>
      <c r="G3" t="s">
        <v>30</v>
      </c>
      <c r="H3" t="s">
        <v>31</v>
      </c>
      <c r="K3">
        <v>7</v>
      </c>
      <c r="L3" t="b">
        <v>1</v>
      </c>
      <c r="M3" t="s">
        <v>32</v>
      </c>
    </row>
    <row r="4" spans="1:14" x14ac:dyDescent="0.25">
      <c r="A4" t="s">
        <v>33</v>
      </c>
      <c r="B4">
        <v>3</v>
      </c>
      <c r="C4" t="s">
        <v>15</v>
      </c>
      <c r="D4" t="s">
        <v>16</v>
      </c>
      <c r="E4" s="1">
        <v>42917</v>
      </c>
      <c r="F4" s="2">
        <v>0.6875</v>
      </c>
      <c r="G4" t="s">
        <v>30</v>
      </c>
      <c r="H4" t="s">
        <v>31</v>
      </c>
      <c r="K4">
        <v>7</v>
      </c>
      <c r="L4" t="b">
        <v>1</v>
      </c>
      <c r="M4" t="s">
        <v>32</v>
      </c>
    </row>
    <row r="5" spans="1:14" x14ac:dyDescent="0.25">
      <c r="A5" t="s">
        <v>34</v>
      </c>
      <c r="B5">
        <v>1</v>
      </c>
      <c r="C5" t="s">
        <v>15</v>
      </c>
      <c r="D5" t="s">
        <v>16</v>
      </c>
      <c r="E5" s="1">
        <v>42917</v>
      </c>
      <c r="F5" s="2">
        <v>0.6875</v>
      </c>
      <c r="G5" t="s">
        <v>30</v>
      </c>
      <c r="H5" t="s">
        <v>31</v>
      </c>
      <c r="K5">
        <v>7</v>
      </c>
      <c r="L5" t="b">
        <v>1</v>
      </c>
      <c r="M5" t="s">
        <v>32</v>
      </c>
      <c r="N5" t="s">
        <v>35</v>
      </c>
    </row>
    <row r="6" spans="1:14" x14ac:dyDescent="0.25">
      <c r="A6" t="s">
        <v>25</v>
      </c>
      <c r="B6">
        <v>3</v>
      </c>
      <c r="C6" t="s">
        <v>15</v>
      </c>
      <c r="D6" t="s">
        <v>16</v>
      </c>
      <c r="E6" s="1">
        <v>42917</v>
      </c>
      <c r="F6" s="2">
        <v>0.6875</v>
      </c>
      <c r="G6" t="s">
        <v>30</v>
      </c>
      <c r="H6" t="s">
        <v>31</v>
      </c>
      <c r="K6">
        <v>7</v>
      </c>
      <c r="L6" t="b">
        <v>1</v>
      </c>
      <c r="M6" t="s">
        <v>32</v>
      </c>
    </row>
    <row r="7" spans="1:14" x14ac:dyDescent="0.25">
      <c r="A7" t="s">
        <v>26</v>
      </c>
      <c r="B7">
        <v>15</v>
      </c>
      <c r="C7" t="s">
        <v>15</v>
      </c>
      <c r="D7" t="s">
        <v>16</v>
      </c>
      <c r="E7" s="1">
        <v>42917</v>
      </c>
      <c r="F7" s="2">
        <v>0.6875</v>
      </c>
      <c r="G7" t="s">
        <v>30</v>
      </c>
      <c r="H7" t="s">
        <v>31</v>
      </c>
      <c r="K7">
        <v>7</v>
      </c>
      <c r="L7" t="b">
        <v>1</v>
      </c>
      <c r="M7" t="s">
        <v>32</v>
      </c>
    </row>
    <row r="8" spans="1:14" x14ac:dyDescent="0.25">
      <c r="A8" t="s">
        <v>27</v>
      </c>
      <c r="B8">
        <v>10</v>
      </c>
      <c r="C8" t="s">
        <v>15</v>
      </c>
      <c r="D8" t="s">
        <v>16</v>
      </c>
      <c r="E8" s="1">
        <v>42917</v>
      </c>
      <c r="F8" s="2">
        <v>0.6875</v>
      </c>
      <c r="G8" t="s">
        <v>30</v>
      </c>
      <c r="H8" t="s">
        <v>31</v>
      </c>
      <c r="K8">
        <v>7</v>
      </c>
      <c r="L8" t="b">
        <v>1</v>
      </c>
      <c r="M8" t="s">
        <v>32</v>
      </c>
      <c r="N8" t="s">
        <v>36</v>
      </c>
    </row>
    <row r="9" spans="1:14" x14ac:dyDescent="0.25">
      <c r="A9" t="s">
        <v>37</v>
      </c>
      <c r="B9">
        <v>1</v>
      </c>
      <c r="C9" t="s">
        <v>15</v>
      </c>
      <c r="D9" t="s">
        <v>16</v>
      </c>
      <c r="E9" s="1">
        <v>42917</v>
      </c>
      <c r="F9" s="2">
        <v>0.6875</v>
      </c>
      <c r="G9" t="s">
        <v>30</v>
      </c>
      <c r="H9" t="s">
        <v>31</v>
      </c>
      <c r="K9">
        <v>7</v>
      </c>
      <c r="L9" t="b">
        <v>1</v>
      </c>
      <c r="M9" t="s">
        <v>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2" sqref="A2:XFD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>
        <v>2</v>
      </c>
      <c r="C2" t="s">
        <v>161</v>
      </c>
      <c r="D2" t="s">
        <v>65</v>
      </c>
      <c r="E2" s="1">
        <v>42921</v>
      </c>
      <c r="F2" s="2">
        <v>0.77083333333333337</v>
      </c>
      <c r="G2" t="s">
        <v>93</v>
      </c>
      <c r="K2">
        <v>10</v>
      </c>
      <c r="L2" t="b">
        <v>0</v>
      </c>
      <c r="M2" t="s">
        <v>149</v>
      </c>
    </row>
    <row r="3" spans="1:14" x14ac:dyDescent="0.25">
      <c r="A3" t="s">
        <v>20</v>
      </c>
      <c r="B3">
        <v>1</v>
      </c>
      <c r="C3" t="s">
        <v>161</v>
      </c>
      <c r="D3" t="s">
        <v>65</v>
      </c>
      <c r="E3" s="1">
        <v>42921</v>
      </c>
      <c r="F3" s="2">
        <v>0.77083333333333337</v>
      </c>
      <c r="G3" t="s">
        <v>93</v>
      </c>
      <c r="K3">
        <v>10</v>
      </c>
      <c r="L3" t="b">
        <v>0</v>
      </c>
      <c r="M3" t="s">
        <v>149</v>
      </c>
    </row>
    <row r="4" spans="1:14" x14ac:dyDescent="0.25">
      <c r="A4" t="s">
        <v>169</v>
      </c>
      <c r="B4">
        <v>2</v>
      </c>
      <c r="C4" t="s">
        <v>161</v>
      </c>
      <c r="D4" t="s">
        <v>65</v>
      </c>
      <c r="E4" s="1">
        <v>42921</v>
      </c>
      <c r="F4" s="2">
        <v>0.77083333333333337</v>
      </c>
      <c r="G4" t="s">
        <v>93</v>
      </c>
      <c r="K4">
        <v>10</v>
      </c>
      <c r="L4" t="b">
        <v>0</v>
      </c>
      <c r="M4" t="s">
        <v>149</v>
      </c>
    </row>
    <row r="5" spans="1:14" x14ac:dyDescent="0.25">
      <c r="A5" t="s">
        <v>23</v>
      </c>
      <c r="B5" t="s">
        <v>106</v>
      </c>
      <c r="C5" t="s">
        <v>161</v>
      </c>
      <c r="D5" t="s">
        <v>65</v>
      </c>
      <c r="E5" s="1">
        <v>42921</v>
      </c>
      <c r="F5" s="2">
        <v>0.77083333333333337</v>
      </c>
      <c r="G5" t="s">
        <v>93</v>
      </c>
      <c r="K5">
        <v>10</v>
      </c>
      <c r="L5" t="b">
        <v>0</v>
      </c>
      <c r="M5" t="s">
        <v>149</v>
      </c>
    </row>
    <row r="6" spans="1:14" x14ac:dyDescent="0.25">
      <c r="A6" t="s">
        <v>168</v>
      </c>
      <c r="B6" t="s">
        <v>106</v>
      </c>
      <c r="C6" t="s">
        <v>161</v>
      </c>
      <c r="D6" t="s">
        <v>65</v>
      </c>
      <c r="E6" s="1">
        <v>42921</v>
      </c>
      <c r="F6" s="2">
        <v>0.77083333333333337</v>
      </c>
      <c r="G6" t="s">
        <v>93</v>
      </c>
      <c r="K6">
        <v>10</v>
      </c>
      <c r="L6" t="b">
        <v>0</v>
      </c>
      <c r="M6" t="s">
        <v>149</v>
      </c>
    </row>
    <row r="7" spans="1:14" x14ac:dyDescent="0.25">
      <c r="A7" t="s">
        <v>167</v>
      </c>
      <c r="B7">
        <v>3</v>
      </c>
      <c r="C7" t="s">
        <v>161</v>
      </c>
      <c r="D7" t="s">
        <v>65</v>
      </c>
      <c r="E7" s="1">
        <v>42921</v>
      </c>
      <c r="F7" s="2">
        <v>0.77083333333333337</v>
      </c>
      <c r="G7" t="s">
        <v>93</v>
      </c>
      <c r="K7">
        <v>10</v>
      </c>
      <c r="L7" t="b">
        <v>0</v>
      </c>
      <c r="M7" t="s">
        <v>149</v>
      </c>
    </row>
    <row r="8" spans="1:14" x14ac:dyDescent="0.25">
      <c r="A8" t="s">
        <v>166</v>
      </c>
      <c r="B8">
        <v>4</v>
      </c>
      <c r="C8" t="s">
        <v>161</v>
      </c>
      <c r="D8" t="s">
        <v>65</v>
      </c>
      <c r="E8" s="1">
        <v>42921</v>
      </c>
      <c r="F8" s="2">
        <v>0.77083333333333337</v>
      </c>
      <c r="G8" t="s">
        <v>93</v>
      </c>
      <c r="K8">
        <v>10</v>
      </c>
      <c r="L8" t="b">
        <v>0</v>
      </c>
      <c r="M8" t="s">
        <v>149</v>
      </c>
      <c r="N8" t="s">
        <v>165</v>
      </c>
    </row>
    <row r="9" spans="1:14" x14ac:dyDescent="0.25">
      <c r="A9" t="s">
        <v>127</v>
      </c>
      <c r="B9">
        <v>1</v>
      </c>
      <c r="C9" t="s">
        <v>161</v>
      </c>
      <c r="D9" t="s">
        <v>65</v>
      </c>
      <c r="E9" s="1">
        <v>42921</v>
      </c>
      <c r="F9" s="2">
        <v>0.77083333333333337</v>
      </c>
      <c r="G9" t="s">
        <v>93</v>
      </c>
      <c r="K9">
        <v>10</v>
      </c>
      <c r="L9" t="b">
        <v>0</v>
      </c>
      <c r="M9" t="s">
        <v>149</v>
      </c>
    </row>
    <row r="10" spans="1:14" x14ac:dyDescent="0.25">
      <c r="A10" t="s">
        <v>164</v>
      </c>
      <c r="B10">
        <v>12</v>
      </c>
      <c r="C10" t="s">
        <v>161</v>
      </c>
      <c r="D10" t="s">
        <v>65</v>
      </c>
      <c r="E10" s="1">
        <v>42921</v>
      </c>
      <c r="F10" s="2">
        <v>0.77083333333333337</v>
      </c>
      <c r="G10" t="s">
        <v>93</v>
      </c>
      <c r="K10">
        <v>10</v>
      </c>
      <c r="L10" t="b">
        <v>0</v>
      </c>
      <c r="M10" t="s">
        <v>149</v>
      </c>
      <c r="N10" t="s">
        <v>163</v>
      </c>
    </row>
    <row r="11" spans="1:14" x14ac:dyDescent="0.25">
      <c r="A11" t="s">
        <v>162</v>
      </c>
      <c r="B11" t="s">
        <v>106</v>
      </c>
      <c r="C11" t="s">
        <v>161</v>
      </c>
      <c r="D11" t="s">
        <v>65</v>
      </c>
      <c r="E11" s="1">
        <v>42921</v>
      </c>
      <c r="F11" s="2">
        <v>0.77083333333333337</v>
      </c>
      <c r="G11" t="s">
        <v>93</v>
      </c>
      <c r="K11">
        <v>10</v>
      </c>
      <c r="L11" t="b">
        <v>0</v>
      </c>
      <c r="M11" t="s">
        <v>149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2" sqref="A2:XFD1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177</v>
      </c>
      <c r="B2">
        <v>1</v>
      </c>
      <c r="C2" t="s">
        <v>161</v>
      </c>
      <c r="D2" t="s">
        <v>16</v>
      </c>
      <c r="E2" s="1">
        <v>42922</v>
      </c>
      <c r="F2" s="2">
        <v>0.20486111111111113</v>
      </c>
      <c r="G2" t="s">
        <v>171</v>
      </c>
      <c r="H2" t="s">
        <v>81</v>
      </c>
      <c r="K2">
        <v>1</v>
      </c>
      <c r="L2" t="b">
        <v>1</v>
      </c>
      <c r="M2" t="s">
        <v>170</v>
      </c>
      <c r="N2" t="s">
        <v>176</v>
      </c>
    </row>
    <row r="3" spans="1:14" x14ac:dyDescent="0.25">
      <c r="A3" t="s">
        <v>21</v>
      </c>
      <c r="B3">
        <v>2</v>
      </c>
      <c r="C3" t="s">
        <v>161</v>
      </c>
      <c r="D3" t="s">
        <v>16</v>
      </c>
      <c r="E3" s="1">
        <v>42922</v>
      </c>
      <c r="F3" s="2">
        <v>0.20486111111111113</v>
      </c>
      <c r="G3" t="s">
        <v>171</v>
      </c>
      <c r="H3" t="s">
        <v>81</v>
      </c>
      <c r="K3">
        <v>1</v>
      </c>
      <c r="L3" t="b">
        <v>1</v>
      </c>
      <c r="M3" t="s">
        <v>170</v>
      </c>
    </row>
    <row r="4" spans="1:14" x14ac:dyDescent="0.25">
      <c r="A4" t="s">
        <v>46</v>
      </c>
      <c r="B4">
        <v>3</v>
      </c>
      <c r="C4" t="s">
        <v>161</v>
      </c>
      <c r="D4" t="s">
        <v>16</v>
      </c>
      <c r="E4" s="1">
        <v>42922</v>
      </c>
      <c r="F4" s="2">
        <v>0.20486111111111113</v>
      </c>
      <c r="G4" t="s">
        <v>171</v>
      </c>
      <c r="H4" t="s">
        <v>81</v>
      </c>
      <c r="K4">
        <v>1</v>
      </c>
      <c r="L4" t="b">
        <v>1</v>
      </c>
      <c r="M4" t="s">
        <v>170</v>
      </c>
      <c r="N4" t="s">
        <v>175</v>
      </c>
    </row>
    <row r="5" spans="1:14" x14ac:dyDescent="0.25">
      <c r="A5" t="s">
        <v>131</v>
      </c>
      <c r="B5">
        <v>1</v>
      </c>
      <c r="C5" t="s">
        <v>161</v>
      </c>
      <c r="D5" t="s">
        <v>16</v>
      </c>
      <c r="E5" s="1">
        <v>42922</v>
      </c>
      <c r="F5" s="2">
        <v>0.20486111111111113</v>
      </c>
      <c r="G5" t="s">
        <v>171</v>
      </c>
      <c r="H5" t="s">
        <v>81</v>
      </c>
      <c r="K5">
        <v>1</v>
      </c>
      <c r="L5" t="b">
        <v>1</v>
      </c>
      <c r="M5" t="s">
        <v>170</v>
      </c>
    </row>
    <row r="6" spans="1:14" x14ac:dyDescent="0.25">
      <c r="A6" t="s">
        <v>129</v>
      </c>
      <c r="B6">
        <v>2</v>
      </c>
      <c r="C6" t="s">
        <v>161</v>
      </c>
      <c r="D6" t="s">
        <v>16</v>
      </c>
      <c r="E6" s="1">
        <v>42922</v>
      </c>
      <c r="F6" s="2">
        <v>0.20486111111111113</v>
      </c>
      <c r="G6" t="s">
        <v>171</v>
      </c>
      <c r="H6" t="s">
        <v>81</v>
      </c>
      <c r="K6">
        <v>1</v>
      </c>
      <c r="L6" t="b">
        <v>1</v>
      </c>
      <c r="M6" t="s">
        <v>170</v>
      </c>
    </row>
    <row r="7" spans="1:14" x14ac:dyDescent="0.25">
      <c r="A7" t="s">
        <v>51</v>
      </c>
      <c r="B7">
        <v>2</v>
      </c>
      <c r="C7" t="s">
        <v>161</v>
      </c>
      <c r="D7" t="s">
        <v>16</v>
      </c>
      <c r="E7" s="1">
        <v>42922</v>
      </c>
      <c r="F7" s="2">
        <v>0.20486111111111113</v>
      </c>
      <c r="G7" t="s">
        <v>171</v>
      </c>
      <c r="H7" t="s">
        <v>81</v>
      </c>
      <c r="K7">
        <v>1</v>
      </c>
      <c r="L7" t="b">
        <v>1</v>
      </c>
      <c r="M7" t="s">
        <v>170</v>
      </c>
    </row>
    <row r="8" spans="1:14" x14ac:dyDescent="0.25">
      <c r="A8" t="s">
        <v>174</v>
      </c>
      <c r="B8">
        <v>1</v>
      </c>
      <c r="C8" t="s">
        <v>161</v>
      </c>
      <c r="D8" t="s">
        <v>16</v>
      </c>
      <c r="E8" s="1">
        <v>42922</v>
      </c>
      <c r="F8" s="2">
        <v>0.20486111111111113</v>
      </c>
      <c r="G8" t="s">
        <v>171</v>
      </c>
      <c r="H8" t="s">
        <v>81</v>
      </c>
      <c r="K8">
        <v>1</v>
      </c>
      <c r="L8" t="b">
        <v>1</v>
      </c>
      <c r="M8" t="s">
        <v>170</v>
      </c>
    </row>
    <row r="9" spans="1:14" x14ac:dyDescent="0.25">
      <c r="A9" t="s">
        <v>37</v>
      </c>
      <c r="B9">
        <v>2</v>
      </c>
      <c r="C9" t="s">
        <v>161</v>
      </c>
      <c r="D9" t="s">
        <v>16</v>
      </c>
      <c r="E9" s="1">
        <v>42922</v>
      </c>
      <c r="F9" s="2">
        <v>0.20486111111111113</v>
      </c>
      <c r="G9" t="s">
        <v>171</v>
      </c>
      <c r="H9" t="s">
        <v>81</v>
      </c>
      <c r="K9">
        <v>1</v>
      </c>
      <c r="L9" t="b">
        <v>1</v>
      </c>
      <c r="M9" t="s">
        <v>170</v>
      </c>
    </row>
    <row r="10" spans="1:14" x14ac:dyDescent="0.25">
      <c r="A10" t="s">
        <v>173</v>
      </c>
      <c r="B10" t="s">
        <v>106</v>
      </c>
      <c r="C10" t="s">
        <v>161</v>
      </c>
      <c r="D10" t="s">
        <v>16</v>
      </c>
      <c r="E10" s="1">
        <v>42922</v>
      </c>
      <c r="F10" s="2">
        <v>0.20486111111111113</v>
      </c>
      <c r="G10" t="s">
        <v>171</v>
      </c>
      <c r="H10" t="s">
        <v>81</v>
      </c>
      <c r="K10">
        <v>1</v>
      </c>
      <c r="L10" t="b">
        <v>1</v>
      </c>
      <c r="M10" t="s">
        <v>170</v>
      </c>
    </row>
    <row r="11" spans="1:14" x14ac:dyDescent="0.25">
      <c r="A11" t="s">
        <v>127</v>
      </c>
      <c r="B11">
        <v>1</v>
      </c>
      <c r="C11" t="s">
        <v>161</v>
      </c>
      <c r="D11" t="s">
        <v>16</v>
      </c>
      <c r="E11" s="1">
        <v>42922</v>
      </c>
      <c r="F11" s="2">
        <v>0.20486111111111113</v>
      </c>
      <c r="G11" t="s">
        <v>171</v>
      </c>
      <c r="H11" t="s">
        <v>81</v>
      </c>
      <c r="K11">
        <v>1</v>
      </c>
      <c r="L11" t="b">
        <v>1</v>
      </c>
      <c r="M11" t="s">
        <v>170</v>
      </c>
    </row>
    <row r="12" spans="1:14" x14ac:dyDescent="0.25">
      <c r="A12" t="s">
        <v>172</v>
      </c>
      <c r="B12">
        <v>2</v>
      </c>
      <c r="C12" t="s">
        <v>161</v>
      </c>
      <c r="D12" t="s">
        <v>16</v>
      </c>
      <c r="E12" s="1">
        <v>42922</v>
      </c>
      <c r="F12" s="2">
        <v>0.20486111111111113</v>
      </c>
      <c r="G12" t="s">
        <v>171</v>
      </c>
      <c r="H12" t="s">
        <v>81</v>
      </c>
      <c r="K12">
        <v>1</v>
      </c>
      <c r="L12" t="b">
        <v>1</v>
      </c>
      <c r="M12" t="s">
        <v>170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2" sqref="A2:XFD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169</v>
      </c>
      <c r="B2">
        <v>1</v>
      </c>
      <c r="C2" t="s">
        <v>161</v>
      </c>
      <c r="D2" t="s">
        <v>16</v>
      </c>
      <c r="E2" s="1">
        <v>42922</v>
      </c>
      <c r="F2" s="2">
        <v>0.24791666666666667</v>
      </c>
      <c r="G2" t="s">
        <v>180</v>
      </c>
      <c r="H2" t="s">
        <v>179</v>
      </c>
      <c r="K2">
        <v>1</v>
      </c>
      <c r="L2" t="b">
        <v>1</v>
      </c>
      <c r="M2" t="s">
        <v>178</v>
      </c>
    </row>
    <row r="3" spans="1:14" x14ac:dyDescent="0.25">
      <c r="A3" t="s">
        <v>21</v>
      </c>
      <c r="B3">
        <v>1</v>
      </c>
      <c r="C3" t="s">
        <v>161</v>
      </c>
      <c r="D3" t="s">
        <v>16</v>
      </c>
      <c r="E3" s="1">
        <v>42922</v>
      </c>
      <c r="F3" s="2">
        <v>0.24791666666666667</v>
      </c>
      <c r="G3" t="s">
        <v>180</v>
      </c>
      <c r="H3" t="s">
        <v>179</v>
      </c>
      <c r="K3">
        <v>1</v>
      </c>
      <c r="L3" t="b">
        <v>1</v>
      </c>
      <c r="M3" t="s">
        <v>178</v>
      </c>
    </row>
    <row r="4" spans="1:14" x14ac:dyDescent="0.25">
      <c r="A4" t="s">
        <v>51</v>
      </c>
      <c r="B4">
        <v>1</v>
      </c>
      <c r="C4" t="s">
        <v>161</v>
      </c>
      <c r="D4" t="s">
        <v>16</v>
      </c>
      <c r="E4" s="1">
        <v>42922</v>
      </c>
      <c r="F4" s="2">
        <v>0.24791666666666667</v>
      </c>
      <c r="G4" t="s">
        <v>180</v>
      </c>
      <c r="H4" t="s">
        <v>179</v>
      </c>
      <c r="K4">
        <v>1</v>
      </c>
      <c r="L4" t="b">
        <v>1</v>
      </c>
      <c r="M4" t="s">
        <v>178</v>
      </c>
    </row>
    <row r="5" spans="1:14" x14ac:dyDescent="0.25">
      <c r="A5" t="s">
        <v>37</v>
      </c>
      <c r="B5">
        <v>1</v>
      </c>
      <c r="C5" t="s">
        <v>161</v>
      </c>
      <c r="D5" t="s">
        <v>16</v>
      </c>
      <c r="E5" s="1">
        <v>42922</v>
      </c>
      <c r="F5" s="2">
        <v>0.24791666666666667</v>
      </c>
      <c r="G5" t="s">
        <v>180</v>
      </c>
      <c r="H5" t="s">
        <v>179</v>
      </c>
      <c r="K5">
        <v>1</v>
      </c>
      <c r="L5" t="b">
        <v>1</v>
      </c>
      <c r="M5" t="s">
        <v>178</v>
      </c>
    </row>
    <row r="6" spans="1:14" x14ac:dyDescent="0.25">
      <c r="A6" t="s">
        <v>173</v>
      </c>
      <c r="B6">
        <v>1</v>
      </c>
      <c r="C6" t="s">
        <v>161</v>
      </c>
      <c r="D6" t="s">
        <v>16</v>
      </c>
      <c r="E6" s="1">
        <v>42922</v>
      </c>
      <c r="F6" s="2">
        <v>0.24791666666666667</v>
      </c>
      <c r="G6" t="s">
        <v>180</v>
      </c>
      <c r="H6" t="s">
        <v>179</v>
      </c>
      <c r="K6">
        <v>1</v>
      </c>
      <c r="L6" t="b">
        <v>1</v>
      </c>
      <c r="M6" t="s">
        <v>178</v>
      </c>
    </row>
    <row r="7" spans="1:14" x14ac:dyDescent="0.25">
      <c r="A7" t="s">
        <v>127</v>
      </c>
      <c r="B7">
        <v>1</v>
      </c>
      <c r="C7" t="s">
        <v>161</v>
      </c>
      <c r="D7" t="s">
        <v>16</v>
      </c>
      <c r="E7" s="1">
        <v>42922</v>
      </c>
      <c r="F7" s="2">
        <v>0.24791666666666667</v>
      </c>
      <c r="G7" t="s">
        <v>180</v>
      </c>
      <c r="H7" t="s">
        <v>179</v>
      </c>
      <c r="K7">
        <v>1</v>
      </c>
      <c r="L7" t="b">
        <v>1</v>
      </c>
      <c r="M7" t="s">
        <v>178</v>
      </c>
    </row>
    <row r="8" spans="1:14" x14ac:dyDescent="0.25">
      <c r="A8" t="s">
        <v>162</v>
      </c>
      <c r="B8">
        <v>1</v>
      </c>
      <c r="C8" t="s">
        <v>161</v>
      </c>
      <c r="D8" t="s">
        <v>16</v>
      </c>
      <c r="E8" s="1">
        <v>42922</v>
      </c>
      <c r="F8" s="2">
        <v>0.24791666666666667</v>
      </c>
      <c r="G8" t="s">
        <v>180</v>
      </c>
      <c r="H8" t="s">
        <v>179</v>
      </c>
      <c r="K8">
        <v>1</v>
      </c>
      <c r="L8" t="b">
        <v>1</v>
      </c>
      <c r="M8" t="s">
        <v>178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A2" sqref="A2:XFD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46</v>
      </c>
      <c r="B2">
        <v>2</v>
      </c>
      <c r="C2" t="s">
        <v>161</v>
      </c>
      <c r="D2" t="s">
        <v>65</v>
      </c>
      <c r="E2" s="1">
        <v>42922</v>
      </c>
      <c r="F2" s="2">
        <v>0.375</v>
      </c>
      <c r="G2" t="s">
        <v>71</v>
      </c>
      <c r="K2">
        <v>10</v>
      </c>
      <c r="L2" t="b">
        <v>1</v>
      </c>
      <c r="M2" t="s">
        <v>73</v>
      </c>
      <c r="N2" t="s">
        <v>183</v>
      </c>
    </row>
    <row r="3" spans="1:14" x14ac:dyDescent="0.25">
      <c r="A3" t="s">
        <v>182</v>
      </c>
      <c r="B3">
        <v>1</v>
      </c>
      <c r="C3" t="s">
        <v>161</v>
      </c>
      <c r="D3" t="s">
        <v>65</v>
      </c>
      <c r="E3" s="1">
        <v>42922</v>
      </c>
      <c r="F3" s="2">
        <v>0.375</v>
      </c>
      <c r="G3" t="s">
        <v>71</v>
      </c>
      <c r="K3">
        <v>10</v>
      </c>
      <c r="L3" t="b">
        <v>1</v>
      </c>
      <c r="M3" t="s">
        <v>73</v>
      </c>
      <c r="N3" t="s">
        <v>181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2" sqref="A2:XFD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43</v>
      </c>
      <c r="B2">
        <v>1</v>
      </c>
      <c r="C2" t="s">
        <v>79</v>
      </c>
      <c r="D2" t="s">
        <v>16</v>
      </c>
      <c r="E2" s="1">
        <v>42924</v>
      </c>
      <c r="F2" s="2">
        <v>0.21597222222222223</v>
      </c>
      <c r="G2" t="s">
        <v>30</v>
      </c>
      <c r="H2" t="s">
        <v>18</v>
      </c>
      <c r="K2">
        <v>1</v>
      </c>
      <c r="L2" t="b">
        <v>1</v>
      </c>
      <c r="M2" t="s">
        <v>178</v>
      </c>
    </row>
    <row r="3" spans="1:14" x14ac:dyDescent="0.25">
      <c r="A3" t="s">
        <v>21</v>
      </c>
      <c r="B3">
        <v>2</v>
      </c>
      <c r="C3" t="s">
        <v>79</v>
      </c>
      <c r="D3" t="s">
        <v>16</v>
      </c>
      <c r="E3" s="1">
        <v>42924</v>
      </c>
      <c r="F3" s="2">
        <v>0.21597222222222223</v>
      </c>
      <c r="G3" t="s">
        <v>30</v>
      </c>
      <c r="H3" t="s">
        <v>18</v>
      </c>
      <c r="K3">
        <v>1</v>
      </c>
      <c r="L3" t="b">
        <v>1</v>
      </c>
      <c r="M3" t="s">
        <v>178</v>
      </c>
    </row>
    <row r="4" spans="1:14" x14ac:dyDescent="0.25">
      <c r="A4" t="s">
        <v>187</v>
      </c>
      <c r="B4">
        <v>4</v>
      </c>
      <c r="C4" t="s">
        <v>79</v>
      </c>
      <c r="D4" t="s">
        <v>16</v>
      </c>
      <c r="E4" s="1">
        <v>42924</v>
      </c>
      <c r="F4" s="2">
        <v>0.21597222222222223</v>
      </c>
      <c r="G4" t="s">
        <v>30</v>
      </c>
      <c r="H4" t="s">
        <v>18</v>
      </c>
      <c r="K4">
        <v>1</v>
      </c>
      <c r="L4" t="b">
        <v>1</v>
      </c>
      <c r="M4" t="s">
        <v>178</v>
      </c>
      <c r="N4" t="s">
        <v>186</v>
      </c>
    </row>
    <row r="5" spans="1:14" x14ac:dyDescent="0.25">
      <c r="A5" t="s">
        <v>27</v>
      </c>
      <c r="B5">
        <v>2</v>
      </c>
      <c r="C5" t="s">
        <v>79</v>
      </c>
      <c r="D5" t="s">
        <v>16</v>
      </c>
      <c r="E5" s="1">
        <v>42924</v>
      </c>
      <c r="F5" s="2">
        <v>0.21597222222222223</v>
      </c>
      <c r="G5" t="s">
        <v>30</v>
      </c>
      <c r="H5" t="s">
        <v>18</v>
      </c>
      <c r="K5">
        <v>1</v>
      </c>
      <c r="L5" t="b">
        <v>1</v>
      </c>
      <c r="M5" t="s">
        <v>178</v>
      </c>
      <c r="N5" t="s">
        <v>185</v>
      </c>
    </row>
    <row r="6" spans="1:14" x14ac:dyDescent="0.25">
      <c r="A6" t="s">
        <v>37</v>
      </c>
      <c r="B6">
        <v>2</v>
      </c>
      <c r="C6" t="s">
        <v>79</v>
      </c>
      <c r="D6" t="s">
        <v>16</v>
      </c>
      <c r="E6" s="1">
        <v>42924</v>
      </c>
      <c r="F6" s="2">
        <v>0.21597222222222223</v>
      </c>
      <c r="G6" t="s">
        <v>30</v>
      </c>
      <c r="H6" t="s">
        <v>18</v>
      </c>
      <c r="K6">
        <v>1</v>
      </c>
      <c r="L6" t="b">
        <v>1</v>
      </c>
      <c r="M6" t="s">
        <v>178</v>
      </c>
    </row>
    <row r="7" spans="1:14" x14ac:dyDescent="0.25">
      <c r="A7" t="s">
        <v>29</v>
      </c>
      <c r="B7">
        <v>1</v>
      </c>
      <c r="C7" t="s">
        <v>79</v>
      </c>
      <c r="D7" t="s">
        <v>16</v>
      </c>
      <c r="E7" s="1">
        <v>42924</v>
      </c>
      <c r="F7" s="2">
        <v>0.21597222222222223</v>
      </c>
      <c r="G7" t="s">
        <v>30</v>
      </c>
      <c r="H7" t="s">
        <v>18</v>
      </c>
      <c r="K7">
        <v>1</v>
      </c>
      <c r="L7" t="b">
        <v>1</v>
      </c>
      <c r="M7" t="s">
        <v>178</v>
      </c>
    </row>
    <row r="8" spans="1:14" x14ac:dyDescent="0.25">
      <c r="A8" t="s">
        <v>184</v>
      </c>
      <c r="B8">
        <v>4</v>
      </c>
      <c r="C8" t="s">
        <v>79</v>
      </c>
      <c r="D8" t="s">
        <v>16</v>
      </c>
      <c r="E8" s="1">
        <v>42924</v>
      </c>
      <c r="F8" s="2">
        <v>0.21597222222222223</v>
      </c>
      <c r="G8" t="s">
        <v>30</v>
      </c>
      <c r="H8" t="s">
        <v>18</v>
      </c>
      <c r="K8">
        <v>1</v>
      </c>
      <c r="L8" t="b">
        <v>1</v>
      </c>
      <c r="M8" t="s">
        <v>178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A2" sqref="A2:XFD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43</v>
      </c>
      <c r="B2">
        <v>1</v>
      </c>
      <c r="C2" t="s">
        <v>79</v>
      </c>
      <c r="D2" t="s">
        <v>16</v>
      </c>
      <c r="E2" s="1">
        <v>42924</v>
      </c>
      <c r="F2" s="2">
        <v>0.28055555555555556</v>
      </c>
      <c r="G2" t="s">
        <v>190</v>
      </c>
      <c r="H2" t="s">
        <v>189</v>
      </c>
      <c r="K2">
        <v>1</v>
      </c>
      <c r="L2" t="b">
        <v>1</v>
      </c>
      <c r="M2" t="s">
        <v>188</v>
      </c>
    </row>
    <row r="3" spans="1:14" x14ac:dyDescent="0.25">
      <c r="A3" t="s">
        <v>187</v>
      </c>
      <c r="B3">
        <v>1</v>
      </c>
      <c r="C3" t="s">
        <v>79</v>
      </c>
      <c r="D3" t="s">
        <v>16</v>
      </c>
      <c r="E3" s="1">
        <v>42924</v>
      </c>
      <c r="F3" s="2">
        <v>0.28055555555555556</v>
      </c>
      <c r="G3" t="s">
        <v>190</v>
      </c>
      <c r="H3" t="s">
        <v>189</v>
      </c>
      <c r="K3">
        <v>1</v>
      </c>
      <c r="L3" t="b">
        <v>1</v>
      </c>
      <c r="M3" t="s">
        <v>188</v>
      </c>
    </row>
    <row r="4" spans="1:14" x14ac:dyDescent="0.25">
      <c r="A4" t="s">
        <v>34</v>
      </c>
      <c r="B4">
        <v>1</v>
      </c>
      <c r="C4" t="s">
        <v>79</v>
      </c>
      <c r="D4" t="s">
        <v>16</v>
      </c>
      <c r="E4" s="1">
        <v>42924</v>
      </c>
      <c r="F4" s="2">
        <v>0.28055555555555556</v>
      </c>
      <c r="G4" t="s">
        <v>190</v>
      </c>
      <c r="H4" t="s">
        <v>189</v>
      </c>
      <c r="K4">
        <v>1</v>
      </c>
      <c r="L4" t="b">
        <v>1</v>
      </c>
      <c r="M4" t="s">
        <v>188</v>
      </c>
    </row>
    <row r="5" spans="1:14" x14ac:dyDescent="0.25">
      <c r="A5" t="s">
        <v>37</v>
      </c>
      <c r="B5">
        <v>1</v>
      </c>
      <c r="C5" t="s">
        <v>79</v>
      </c>
      <c r="D5" t="s">
        <v>16</v>
      </c>
      <c r="E5" s="1">
        <v>42924</v>
      </c>
      <c r="F5" s="2">
        <v>0.28055555555555556</v>
      </c>
      <c r="G5" t="s">
        <v>190</v>
      </c>
      <c r="H5" t="s">
        <v>189</v>
      </c>
      <c r="K5">
        <v>1</v>
      </c>
      <c r="L5" t="b">
        <v>1</v>
      </c>
      <c r="M5" t="s">
        <v>188</v>
      </c>
    </row>
    <row r="6" spans="1:14" x14ac:dyDescent="0.25">
      <c r="A6" t="s">
        <v>191</v>
      </c>
      <c r="B6">
        <v>1</v>
      </c>
      <c r="C6" t="s">
        <v>79</v>
      </c>
      <c r="D6" t="s">
        <v>16</v>
      </c>
      <c r="E6" s="1">
        <v>42924</v>
      </c>
      <c r="F6" s="2">
        <v>0.28055555555555556</v>
      </c>
      <c r="G6" t="s">
        <v>190</v>
      </c>
      <c r="H6" t="s">
        <v>189</v>
      </c>
      <c r="K6">
        <v>1</v>
      </c>
      <c r="L6" t="b">
        <v>1</v>
      </c>
      <c r="M6" t="s">
        <v>188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2" sqref="A2:XF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195</v>
      </c>
      <c r="B2">
        <v>4</v>
      </c>
      <c r="C2" t="s">
        <v>194</v>
      </c>
      <c r="D2" t="s">
        <v>193</v>
      </c>
      <c r="E2" s="1">
        <v>42922</v>
      </c>
      <c r="F2" s="2">
        <v>0.39583333333333331</v>
      </c>
      <c r="K2">
        <v>8</v>
      </c>
      <c r="L2" t="b">
        <v>0</v>
      </c>
      <c r="M2" t="s">
        <v>76</v>
      </c>
      <c r="N2" t="s">
        <v>192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2" sqref="A2:XF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195</v>
      </c>
      <c r="B2">
        <v>1</v>
      </c>
      <c r="C2" t="s">
        <v>197</v>
      </c>
      <c r="D2" t="s">
        <v>193</v>
      </c>
      <c r="E2" s="1">
        <v>42922</v>
      </c>
      <c r="F2" s="2">
        <v>0.40972222222222227</v>
      </c>
      <c r="K2">
        <v>6</v>
      </c>
      <c r="L2" t="b">
        <v>0</v>
      </c>
      <c r="M2" t="s">
        <v>76</v>
      </c>
      <c r="N2" t="s">
        <v>196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workbookViewId="0">
      <selection activeCell="C100" sqref="C100"/>
    </sheetView>
  </sheetViews>
  <sheetFormatPr defaultRowHeight="15" x14ac:dyDescent="0.25"/>
  <cols>
    <col min="3" max="3" width="20.42578125" customWidth="1"/>
    <col min="5" max="5" width="20.28515625" customWidth="1"/>
    <col min="6" max="6" width="9.140625" style="3"/>
    <col min="7" max="7" width="9.140625" style="4"/>
    <col min="9" max="9" width="19.5703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210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25">
      <c r="A2" t="s">
        <v>20</v>
      </c>
      <c r="B2">
        <v>1</v>
      </c>
      <c r="C2" t="s">
        <v>15</v>
      </c>
      <c r="D2" t="s">
        <v>16</v>
      </c>
      <c r="E2" s="7">
        <f t="shared" ref="E2:E65" si="0">F2+G2</f>
        <v>42917.6875</v>
      </c>
      <c r="F2" s="1">
        <v>42917</v>
      </c>
      <c r="G2" s="2">
        <v>0.6875</v>
      </c>
      <c r="H2" t="s">
        <v>30</v>
      </c>
      <c r="I2" t="s">
        <v>31</v>
      </c>
      <c r="L2">
        <v>7</v>
      </c>
      <c r="M2" t="b">
        <v>1</v>
      </c>
      <c r="N2" t="s">
        <v>32</v>
      </c>
    </row>
    <row r="3" spans="1:15" x14ac:dyDescent="0.25">
      <c r="A3" t="s">
        <v>21</v>
      </c>
      <c r="B3">
        <v>1</v>
      </c>
      <c r="C3" t="s">
        <v>15</v>
      </c>
      <c r="D3" t="s">
        <v>16</v>
      </c>
      <c r="E3" s="7">
        <f t="shared" si="0"/>
        <v>42917.6875</v>
      </c>
      <c r="F3" s="1">
        <v>42917</v>
      </c>
      <c r="G3" s="2">
        <v>0.6875</v>
      </c>
      <c r="H3" t="s">
        <v>30</v>
      </c>
      <c r="I3" t="s">
        <v>31</v>
      </c>
      <c r="L3">
        <v>7</v>
      </c>
      <c r="M3" t="b">
        <v>1</v>
      </c>
      <c r="N3" t="s">
        <v>32</v>
      </c>
    </row>
    <row r="4" spans="1:15" x14ac:dyDescent="0.25">
      <c r="A4" t="s">
        <v>33</v>
      </c>
      <c r="B4">
        <v>3</v>
      </c>
      <c r="C4" t="s">
        <v>15</v>
      </c>
      <c r="D4" t="s">
        <v>16</v>
      </c>
      <c r="E4" s="7">
        <f t="shared" si="0"/>
        <v>42917.6875</v>
      </c>
      <c r="F4" s="1">
        <v>42917</v>
      </c>
      <c r="G4" s="2">
        <v>0.6875</v>
      </c>
      <c r="H4" t="s">
        <v>30</v>
      </c>
      <c r="I4" t="s">
        <v>31</v>
      </c>
      <c r="L4">
        <v>7</v>
      </c>
      <c r="M4" t="b">
        <v>1</v>
      </c>
      <c r="N4" t="s">
        <v>32</v>
      </c>
    </row>
    <row r="5" spans="1:15" x14ac:dyDescent="0.25">
      <c r="A5" t="s">
        <v>34</v>
      </c>
      <c r="B5">
        <v>1</v>
      </c>
      <c r="C5" t="s">
        <v>15</v>
      </c>
      <c r="D5" t="s">
        <v>16</v>
      </c>
      <c r="E5" s="7">
        <f t="shared" si="0"/>
        <v>42917.6875</v>
      </c>
      <c r="F5" s="1">
        <v>42917</v>
      </c>
      <c r="G5" s="2">
        <v>0.6875</v>
      </c>
      <c r="H5" t="s">
        <v>30</v>
      </c>
      <c r="I5" t="s">
        <v>31</v>
      </c>
      <c r="L5">
        <v>7</v>
      </c>
      <c r="M5" t="b">
        <v>1</v>
      </c>
      <c r="N5" t="s">
        <v>32</v>
      </c>
      <c r="O5" t="s">
        <v>35</v>
      </c>
    </row>
    <row r="6" spans="1:15" x14ac:dyDescent="0.25">
      <c r="A6" t="s">
        <v>25</v>
      </c>
      <c r="B6">
        <v>3</v>
      </c>
      <c r="C6" t="s">
        <v>15</v>
      </c>
      <c r="D6" t="s">
        <v>16</v>
      </c>
      <c r="E6" s="7">
        <f t="shared" si="0"/>
        <v>42917.6875</v>
      </c>
      <c r="F6" s="1">
        <v>42917</v>
      </c>
      <c r="G6" s="2">
        <v>0.6875</v>
      </c>
      <c r="H6" t="s">
        <v>30</v>
      </c>
      <c r="I6" t="s">
        <v>31</v>
      </c>
      <c r="L6">
        <v>7</v>
      </c>
      <c r="M6" t="b">
        <v>1</v>
      </c>
      <c r="N6" t="s">
        <v>32</v>
      </c>
    </row>
    <row r="7" spans="1:15" x14ac:dyDescent="0.25">
      <c r="A7" t="s">
        <v>26</v>
      </c>
      <c r="B7">
        <v>15</v>
      </c>
      <c r="C7" t="s">
        <v>15</v>
      </c>
      <c r="D7" t="s">
        <v>16</v>
      </c>
      <c r="E7" s="7">
        <f t="shared" si="0"/>
        <v>42917.6875</v>
      </c>
      <c r="F7" s="1">
        <v>42917</v>
      </c>
      <c r="G7" s="2">
        <v>0.6875</v>
      </c>
      <c r="H7" t="s">
        <v>30</v>
      </c>
      <c r="I7" t="s">
        <v>31</v>
      </c>
      <c r="L7">
        <v>7</v>
      </c>
      <c r="M7" t="b">
        <v>1</v>
      </c>
      <c r="N7" t="s">
        <v>32</v>
      </c>
    </row>
    <row r="8" spans="1:15" x14ac:dyDescent="0.25">
      <c r="A8" t="s">
        <v>27</v>
      </c>
      <c r="B8">
        <v>10</v>
      </c>
      <c r="C8" t="s">
        <v>15</v>
      </c>
      <c r="D8" t="s">
        <v>16</v>
      </c>
      <c r="E8" s="7">
        <f t="shared" si="0"/>
        <v>42917.6875</v>
      </c>
      <c r="F8" s="1">
        <v>42917</v>
      </c>
      <c r="G8" s="2">
        <v>0.6875</v>
      </c>
      <c r="H8" t="s">
        <v>30</v>
      </c>
      <c r="I8" t="s">
        <v>31</v>
      </c>
      <c r="L8">
        <v>7</v>
      </c>
      <c r="M8" t="b">
        <v>1</v>
      </c>
      <c r="N8" t="s">
        <v>32</v>
      </c>
      <c r="O8" t="s">
        <v>36</v>
      </c>
    </row>
    <row r="9" spans="1:15" x14ac:dyDescent="0.25">
      <c r="A9" t="s">
        <v>37</v>
      </c>
      <c r="B9">
        <v>1</v>
      </c>
      <c r="C9" t="s">
        <v>15</v>
      </c>
      <c r="D9" t="s">
        <v>16</v>
      </c>
      <c r="E9" s="7">
        <f t="shared" si="0"/>
        <v>42917.6875</v>
      </c>
      <c r="F9" s="1">
        <v>42917</v>
      </c>
      <c r="G9" s="2">
        <v>0.6875</v>
      </c>
      <c r="H9" t="s">
        <v>30</v>
      </c>
      <c r="I9" t="s">
        <v>31</v>
      </c>
      <c r="L9">
        <v>7</v>
      </c>
      <c r="M9" t="b">
        <v>1</v>
      </c>
      <c r="N9" t="s">
        <v>32</v>
      </c>
    </row>
    <row r="10" spans="1:15" x14ac:dyDescent="0.25">
      <c r="A10" t="s">
        <v>14</v>
      </c>
      <c r="B10">
        <v>1</v>
      </c>
      <c r="C10" t="s">
        <v>15</v>
      </c>
      <c r="D10" t="s">
        <v>16</v>
      </c>
      <c r="E10" s="7">
        <f t="shared" si="0"/>
        <v>42918.222916666666</v>
      </c>
      <c r="F10" s="1">
        <v>42918</v>
      </c>
      <c r="G10" s="2">
        <v>0.22291666666666665</v>
      </c>
      <c r="H10" t="s">
        <v>17</v>
      </c>
      <c r="I10" t="s">
        <v>18</v>
      </c>
      <c r="L10">
        <v>1</v>
      </c>
      <c r="M10" t="b">
        <v>1</v>
      </c>
      <c r="N10" t="s">
        <v>19</v>
      </c>
    </row>
    <row r="11" spans="1:15" x14ac:dyDescent="0.25">
      <c r="A11" t="s">
        <v>20</v>
      </c>
      <c r="B11">
        <v>1</v>
      </c>
      <c r="C11" t="s">
        <v>15</v>
      </c>
      <c r="D11" t="s">
        <v>16</v>
      </c>
      <c r="E11" s="7">
        <f t="shared" si="0"/>
        <v>42918.222916666666</v>
      </c>
      <c r="F11" s="1">
        <v>42918</v>
      </c>
      <c r="G11" s="2">
        <v>0.22291666666666665</v>
      </c>
      <c r="H11" t="s">
        <v>17</v>
      </c>
      <c r="I11" t="s">
        <v>18</v>
      </c>
      <c r="L11">
        <v>1</v>
      </c>
      <c r="M11" t="b">
        <v>1</v>
      </c>
      <c r="N11" t="s">
        <v>19</v>
      </c>
    </row>
    <row r="12" spans="1:15" x14ac:dyDescent="0.25">
      <c r="A12" t="s">
        <v>21</v>
      </c>
      <c r="B12">
        <v>3</v>
      </c>
      <c r="C12" t="s">
        <v>15</v>
      </c>
      <c r="D12" t="s">
        <v>16</v>
      </c>
      <c r="E12" s="7">
        <f t="shared" si="0"/>
        <v>42918.222916666666</v>
      </c>
      <c r="F12" s="1">
        <v>42918</v>
      </c>
      <c r="G12" s="2">
        <v>0.22291666666666665</v>
      </c>
      <c r="H12" t="s">
        <v>17</v>
      </c>
      <c r="I12" t="s">
        <v>18</v>
      </c>
      <c r="L12">
        <v>1</v>
      </c>
      <c r="M12" t="b">
        <v>1</v>
      </c>
      <c r="N12" t="s">
        <v>19</v>
      </c>
    </row>
    <row r="13" spans="1:15" x14ac:dyDescent="0.25">
      <c r="A13" t="s">
        <v>22</v>
      </c>
      <c r="B13">
        <v>2</v>
      </c>
      <c r="C13" t="s">
        <v>15</v>
      </c>
      <c r="D13" t="s">
        <v>16</v>
      </c>
      <c r="E13" s="7">
        <f t="shared" si="0"/>
        <v>42918.222916666666</v>
      </c>
      <c r="F13" s="1">
        <v>42918</v>
      </c>
      <c r="G13" s="2">
        <v>0.22291666666666665</v>
      </c>
      <c r="H13" t="s">
        <v>17</v>
      </c>
      <c r="I13" t="s">
        <v>18</v>
      </c>
      <c r="L13">
        <v>1</v>
      </c>
      <c r="M13" t="b">
        <v>1</v>
      </c>
      <c r="N13" t="s">
        <v>19</v>
      </c>
    </row>
    <row r="14" spans="1:15" x14ac:dyDescent="0.25">
      <c r="A14" t="s">
        <v>23</v>
      </c>
      <c r="B14">
        <v>10</v>
      </c>
      <c r="C14" t="s">
        <v>15</v>
      </c>
      <c r="D14" t="s">
        <v>16</v>
      </c>
      <c r="E14" s="7">
        <f t="shared" si="0"/>
        <v>42918.222916666666</v>
      </c>
      <c r="F14" s="1">
        <v>42918</v>
      </c>
      <c r="G14" s="2">
        <v>0.22291666666666665</v>
      </c>
      <c r="H14" t="s">
        <v>17</v>
      </c>
      <c r="I14" t="s">
        <v>18</v>
      </c>
      <c r="L14">
        <v>1</v>
      </c>
      <c r="M14" t="b">
        <v>1</v>
      </c>
      <c r="N14" t="s">
        <v>19</v>
      </c>
      <c r="O14" t="s">
        <v>24</v>
      </c>
    </row>
    <row r="15" spans="1:15" x14ac:dyDescent="0.25">
      <c r="A15" t="s">
        <v>25</v>
      </c>
      <c r="B15">
        <v>2</v>
      </c>
      <c r="C15" t="s">
        <v>15</v>
      </c>
      <c r="D15" t="s">
        <v>16</v>
      </c>
      <c r="E15" s="7">
        <f t="shared" si="0"/>
        <v>42918.222916666666</v>
      </c>
      <c r="F15" s="1">
        <v>42918</v>
      </c>
      <c r="G15" s="2">
        <v>0.22291666666666665</v>
      </c>
      <c r="H15" t="s">
        <v>17</v>
      </c>
      <c r="I15" t="s">
        <v>18</v>
      </c>
      <c r="L15">
        <v>1</v>
      </c>
      <c r="M15" t="b">
        <v>1</v>
      </c>
      <c r="N15" t="s">
        <v>19</v>
      </c>
    </row>
    <row r="16" spans="1:15" x14ac:dyDescent="0.25">
      <c r="A16" t="s">
        <v>26</v>
      </c>
      <c r="B16">
        <v>6</v>
      </c>
      <c r="C16" t="s">
        <v>15</v>
      </c>
      <c r="D16" t="s">
        <v>16</v>
      </c>
      <c r="E16" s="7">
        <f t="shared" si="0"/>
        <v>42918.222916666666</v>
      </c>
      <c r="F16" s="1">
        <v>42918</v>
      </c>
      <c r="G16" s="2">
        <v>0.22291666666666665</v>
      </c>
      <c r="H16" t="s">
        <v>17</v>
      </c>
      <c r="I16" t="s">
        <v>18</v>
      </c>
      <c r="L16">
        <v>1</v>
      </c>
      <c r="M16" t="b">
        <v>1</v>
      </c>
      <c r="N16" t="s">
        <v>19</v>
      </c>
    </row>
    <row r="17" spans="1:14" x14ac:dyDescent="0.25">
      <c r="A17" t="s">
        <v>27</v>
      </c>
      <c r="B17">
        <v>4</v>
      </c>
      <c r="C17" t="s">
        <v>15</v>
      </c>
      <c r="D17" t="s">
        <v>16</v>
      </c>
      <c r="E17" s="7">
        <f t="shared" si="0"/>
        <v>42918.222916666666</v>
      </c>
      <c r="F17" s="1">
        <v>42918</v>
      </c>
      <c r="G17" s="2">
        <v>0.22291666666666665</v>
      </c>
      <c r="H17" t="s">
        <v>17</v>
      </c>
      <c r="I17" t="s">
        <v>18</v>
      </c>
      <c r="L17">
        <v>1</v>
      </c>
      <c r="M17" t="b">
        <v>1</v>
      </c>
      <c r="N17" t="s">
        <v>19</v>
      </c>
    </row>
    <row r="18" spans="1:14" x14ac:dyDescent="0.25">
      <c r="A18" t="s">
        <v>28</v>
      </c>
      <c r="B18">
        <v>1</v>
      </c>
      <c r="C18" t="s">
        <v>15</v>
      </c>
      <c r="D18" t="s">
        <v>16</v>
      </c>
      <c r="E18" s="7">
        <f t="shared" si="0"/>
        <v>42918.222916666666</v>
      </c>
      <c r="F18" s="1">
        <v>42918</v>
      </c>
      <c r="G18" s="2">
        <v>0.22291666666666665</v>
      </c>
      <c r="H18" t="s">
        <v>17</v>
      </c>
      <c r="I18" t="s">
        <v>18</v>
      </c>
      <c r="L18">
        <v>1</v>
      </c>
      <c r="M18" t="b">
        <v>1</v>
      </c>
      <c r="N18" t="s">
        <v>19</v>
      </c>
    </row>
    <row r="19" spans="1:14" x14ac:dyDescent="0.25">
      <c r="A19" t="s">
        <v>29</v>
      </c>
      <c r="B19">
        <v>2</v>
      </c>
      <c r="C19" t="s">
        <v>15</v>
      </c>
      <c r="D19" t="s">
        <v>16</v>
      </c>
      <c r="E19" s="7">
        <f t="shared" si="0"/>
        <v>42918.222916666666</v>
      </c>
      <c r="F19" s="1">
        <v>42918</v>
      </c>
      <c r="G19" s="2">
        <v>0.22291666666666665</v>
      </c>
      <c r="H19" t="s">
        <v>17</v>
      </c>
      <c r="I19" t="s">
        <v>18</v>
      </c>
      <c r="L19">
        <v>1</v>
      </c>
      <c r="M19" t="b">
        <v>1</v>
      </c>
      <c r="N19" t="s">
        <v>19</v>
      </c>
    </row>
    <row r="20" spans="1:14" x14ac:dyDescent="0.25">
      <c r="A20" t="s">
        <v>38</v>
      </c>
      <c r="B20">
        <v>1</v>
      </c>
      <c r="C20" t="s">
        <v>39</v>
      </c>
      <c r="D20" t="s">
        <v>16</v>
      </c>
      <c r="E20" s="7">
        <f t="shared" si="0"/>
        <v>42918.354166666664</v>
      </c>
      <c r="F20" s="1">
        <v>42918</v>
      </c>
      <c r="G20" s="2">
        <v>0.35416666666666669</v>
      </c>
      <c r="H20" t="s">
        <v>40</v>
      </c>
      <c r="I20" t="s">
        <v>41</v>
      </c>
      <c r="L20">
        <v>7</v>
      </c>
      <c r="M20" t="b">
        <v>1</v>
      </c>
      <c r="N20" t="s">
        <v>42</v>
      </c>
    </row>
    <row r="21" spans="1:14" x14ac:dyDescent="0.25">
      <c r="A21" t="s">
        <v>43</v>
      </c>
      <c r="B21">
        <v>2</v>
      </c>
      <c r="C21" t="s">
        <v>39</v>
      </c>
      <c r="D21" t="s">
        <v>16</v>
      </c>
      <c r="E21" s="7">
        <f t="shared" si="0"/>
        <v>42918.354166666664</v>
      </c>
      <c r="F21" s="1">
        <v>42918</v>
      </c>
      <c r="G21" s="2">
        <v>0.35416666666666669</v>
      </c>
      <c r="H21" t="s">
        <v>40</v>
      </c>
      <c r="I21" t="s">
        <v>41</v>
      </c>
      <c r="L21">
        <v>7</v>
      </c>
      <c r="M21" t="b">
        <v>1</v>
      </c>
      <c r="N21" t="s">
        <v>42</v>
      </c>
    </row>
    <row r="22" spans="1:14" x14ac:dyDescent="0.25">
      <c r="A22" t="s">
        <v>14</v>
      </c>
      <c r="B22">
        <v>1</v>
      </c>
      <c r="C22" t="s">
        <v>39</v>
      </c>
      <c r="D22" t="s">
        <v>16</v>
      </c>
      <c r="E22" s="7">
        <f t="shared" si="0"/>
        <v>42918.354166666664</v>
      </c>
      <c r="F22" s="1">
        <v>42918</v>
      </c>
      <c r="G22" s="2">
        <v>0.35416666666666669</v>
      </c>
      <c r="H22" t="s">
        <v>40</v>
      </c>
      <c r="I22" t="s">
        <v>41</v>
      </c>
      <c r="L22">
        <v>7</v>
      </c>
      <c r="M22" t="b">
        <v>1</v>
      </c>
      <c r="N22" t="s">
        <v>42</v>
      </c>
    </row>
    <row r="23" spans="1:14" x14ac:dyDescent="0.25">
      <c r="A23" t="s">
        <v>44</v>
      </c>
      <c r="B23">
        <v>1</v>
      </c>
      <c r="C23" t="s">
        <v>39</v>
      </c>
      <c r="D23" t="s">
        <v>16</v>
      </c>
      <c r="E23" s="7">
        <f t="shared" si="0"/>
        <v>42918.354166666664</v>
      </c>
      <c r="F23" s="1">
        <v>42918</v>
      </c>
      <c r="G23" s="2">
        <v>0.35416666666666669</v>
      </c>
      <c r="H23" t="s">
        <v>40</v>
      </c>
      <c r="I23" t="s">
        <v>41</v>
      </c>
      <c r="L23">
        <v>7</v>
      </c>
      <c r="M23" t="b">
        <v>1</v>
      </c>
      <c r="N23" t="s">
        <v>42</v>
      </c>
    </row>
    <row r="24" spans="1:14" x14ac:dyDescent="0.25">
      <c r="A24" t="s">
        <v>45</v>
      </c>
      <c r="B24">
        <v>2</v>
      </c>
      <c r="C24" t="s">
        <v>39</v>
      </c>
      <c r="D24" t="s">
        <v>16</v>
      </c>
      <c r="E24" s="7">
        <f t="shared" si="0"/>
        <v>42918.354166666664</v>
      </c>
      <c r="F24" s="1">
        <v>42918</v>
      </c>
      <c r="G24" s="2">
        <v>0.35416666666666669</v>
      </c>
      <c r="H24" t="s">
        <v>40</v>
      </c>
      <c r="I24" t="s">
        <v>41</v>
      </c>
      <c r="L24">
        <v>7</v>
      </c>
      <c r="M24" t="b">
        <v>1</v>
      </c>
      <c r="N24" t="s">
        <v>42</v>
      </c>
    </row>
    <row r="25" spans="1:14" x14ac:dyDescent="0.25">
      <c r="A25" t="s">
        <v>21</v>
      </c>
      <c r="B25">
        <v>8</v>
      </c>
      <c r="C25" t="s">
        <v>39</v>
      </c>
      <c r="D25" t="s">
        <v>16</v>
      </c>
      <c r="E25" s="7">
        <f t="shared" si="0"/>
        <v>42918.354166666664</v>
      </c>
      <c r="F25" s="1">
        <v>42918</v>
      </c>
      <c r="G25" s="2">
        <v>0.35416666666666669</v>
      </c>
      <c r="H25" t="s">
        <v>40</v>
      </c>
      <c r="I25" t="s">
        <v>41</v>
      </c>
      <c r="L25">
        <v>7</v>
      </c>
      <c r="M25" t="b">
        <v>1</v>
      </c>
      <c r="N25" t="s">
        <v>42</v>
      </c>
    </row>
    <row r="26" spans="1:14" x14ac:dyDescent="0.25">
      <c r="A26" t="s">
        <v>46</v>
      </c>
      <c r="B26">
        <v>1</v>
      </c>
      <c r="C26" t="s">
        <v>39</v>
      </c>
      <c r="D26" t="s">
        <v>16</v>
      </c>
      <c r="E26" s="7">
        <f t="shared" si="0"/>
        <v>42918.354166666664</v>
      </c>
      <c r="F26" s="1">
        <v>42918</v>
      </c>
      <c r="G26" s="2">
        <v>0.35416666666666669</v>
      </c>
      <c r="H26" t="s">
        <v>40</v>
      </c>
      <c r="I26" t="s">
        <v>41</v>
      </c>
      <c r="L26">
        <v>7</v>
      </c>
      <c r="M26" t="b">
        <v>1</v>
      </c>
      <c r="N26" t="s">
        <v>42</v>
      </c>
    </row>
    <row r="27" spans="1:14" x14ac:dyDescent="0.25">
      <c r="A27" t="s">
        <v>47</v>
      </c>
      <c r="B27">
        <v>3</v>
      </c>
      <c r="C27" t="s">
        <v>39</v>
      </c>
      <c r="D27" t="s">
        <v>16</v>
      </c>
      <c r="E27" s="7">
        <f t="shared" si="0"/>
        <v>42918.354166666664</v>
      </c>
      <c r="F27" s="1">
        <v>42918</v>
      </c>
      <c r="G27" s="2">
        <v>0.35416666666666669</v>
      </c>
      <c r="H27" t="s">
        <v>40</v>
      </c>
      <c r="I27" t="s">
        <v>41</v>
      </c>
      <c r="L27">
        <v>7</v>
      </c>
      <c r="M27" t="b">
        <v>1</v>
      </c>
      <c r="N27" t="s">
        <v>42</v>
      </c>
    </row>
    <row r="28" spans="1:14" x14ac:dyDescent="0.25">
      <c r="A28" t="s">
        <v>48</v>
      </c>
      <c r="B28">
        <v>2</v>
      </c>
      <c r="C28" t="s">
        <v>39</v>
      </c>
      <c r="D28" t="s">
        <v>16</v>
      </c>
      <c r="E28" s="7">
        <f t="shared" si="0"/>
        <v>42918.354166666664</v>
      </c>
      <c r="F28" s="1">
        <v>42918</v>
      </c>
      <c r="G28" s="2">
        <v>0.35416666666666669</v>
      </c>
      <c r="H28" t="s">
        <v>40</v>
      </c>
      <c r="I28" t="s">
        <v>41</v>
      </c>
      <c r="L28">
        <v>7</v>
      </c>
      <c r="M28" t="b">
        <v>1</v>
      </c>
      <c r="N28" t="s">
        <v>42</v>
      </c>
    </row>
    <row r="29" spans="1:14" x14ac:dyDescent="0.25">
      <c r="A29" t="s">
        <v>49</v>
      </c>
      <c r="B29">
        <v>1</v>
      </c>
      <c r="C29" t="s">
        <v>39</v>
      </c>
      <c r="D29" t="s">
        <v>16</v>
      </c>
      <c r="E29" s="7">
        <f t="shared" si="0"/>
        <v>42918.354166666664</v>
      </c>
      <c r="F29" s="1">
        <v>42918</v>
      </c>
      <c r="G29" s="2">
        <v>0.35416666666666669</v>
      </c>
      <c r="H29" t="s">
        <v>40</v>
      </c>
      <c r="I29" t="s">
        <v>41</v>
      </c>
      <c r="L29">
        <v>7</v>
      </c>
      <c r="M29" t="b">
        <v>1</v>
      </c>
      <c r="N29" t="s">
        <v>42</v>
      </c>
    </row>
    <row r="30" spans="1:14" x14ac:dyDescent="0.25">
      <c r="A30" t="s">
        <v>22</v>
      </c>
      <c r="B30">
        <v>1</v>
      </c>
      <c r="C30" t="s">
        <v>39</v>
      </c>
      <c r="D30" t="s">
        <v>16</v>
      </c>
      <c r="E30" s="7">
        <f t="shared" si="0"/>
        <v>42918.354166666664</v>
      </c>
      <c r="F30" s="1">
        <v>42918</v>
      </c>
      <c r="G30" s="2">
        <v>0.35416666666666669</v>
      </c>
      <c r="H30" t="s">
        <v>40</v>
      </c>
      <c r="I30" t="s">
        <v>41</v>
      </c>
      <c r="L30">
        <v>7</v>
      </c>
      <c r="M30" t="b">
        <v>1</v>
      </c>
      <c r="N30" t="s">
        <v>42</v>
      </c>
    </row>
    <row r="31" spans="1:14" x14ac:dyDescent="0.25">
      <c r="A31" t="s">
        <v>33</v>
      </c>
      <c r="B31">
        <v>2</v>
      </c>
      <c r="C31" t="s">
        <v>39</v>
      </c>
      <c r="D31" t="s">
        <v>16</v>
      </c>
      <c r="E31" s="7">
        <f t="shared" si="0"/>
        <v>42918.354166666664</v>
      </c>
      <c r="F31" s="1">
        <v>42918</v>
      </c>
      <c r="G31" s="2">
        <v>0.35416666666666669</v>
      </c>
      <c r="H31" t="s">
        <v>40</v>
      </c>
      <c r="I31" t="s">
        <v>41</v>
      </c>
      <c r="L31">
        <v>7</v>
      </c>
      <c r="M31" t="b">
        <v>1</v>
      </c>
      <c r="N31" t="s">
        <v>42</v>
      </c>
    </row>
    <row r="32" spans="1:14" x14ac:dyDescent="0.25">
      <c r="A32" t="s">
        <v>23</v>
      </c>
      <c r="B32">
        <v>5</v>
      </c>
      <c r="C32" t="s">
        <v>39</v>
      </c>
      <c r="D32" t="s">
        <v>16</v>
      </c>
      <c r="E32" s="7">
        <f t="shared" si="0"/>
        <v>42918.354166666664</v>
      </c>
      <c r="F32" s="1">
        <v>42918</v>
      </c>
      <c r="G32" s="2">
        <v>0.35416666666666669</v>
      </c>
      <c r="H32" t="s">
        <v>40</v>
      </c>
      <c r="I32" t="s">
        <v>41</v>
      </c>
      <c r="L32">
        <v>7</v>
      </c>
      <c r="M32" t="b">
        <v>1</v>
      </c>
      <c r="N32" t="s">
        <v>42</v>
      </c>
    </row>
    <row r="33" spans="1:15" x14ac:dyDescent="0.25">
      <c r="A33" t="s">
        <v>25</v>
      </c>
      <c r="B33">
        <v>1</v>
      </c>
      <c r="C33" t="s">
        <v>39</v>
      </c>
      <c r="D33" t="s">
        <v>16</v>
      </c>
      <c r="E33" s="7">
        <f t="shared" si="0"/>
        <v>42918.354166666664</v>
      </c>
      <c r="F33" s="1">
        <v>42918</v>
      </c>
      <c r="G33" s="2">
        <v>0.35416666666666669</v>
      </c>
      <c r="H33" t="s">
        <v>40</v>
      </c>
      <c r="I33" t="s">
        <v>41</v>
      </c>
      <c r="L33">
        <v>7</v>
      </c>
      <c r="M33" t="b">
        <v>1</v>
      </c>
      <c r="N33" t="s">
        <v>42</v>
      </c>
    </row>
    <row r="34" spans="1:15" x14ac:dyDescent="0.25">
      <c r="A34" t="s">
        <v>26</v>
      </c>
      <c r="B34">
        <v>6</v>
      </c>
      <c r="C34" t="s">
        <v>39</v>
      </c>
      <c r="D34" t="s">
        <v>16</v>
      </c>
      <c r="E34" s="7">
        <f t="shared" si="0"/>
        <v>42918.354166666664</v>
      </c>
      <c r="F34" s="1">
        <v>42918</v>
      </c>
      <c r="G34" s="2">
        <v>0.35416666666666669</v>
      </c>
      <c r="H34" t="s">
        <v>40</v>
      </c>
      <c r="I34" t="s">
        <v>41</v>
      </c>
      <c r="L34">
        <v>7</v>
      </c>
      <c r="M34" t="b">
        <v>1</v>
      </c>
      <c r="N34" t="s">
        <v>42</v>
      </c>
    </row>
    <row r="35" spans="1:15" x14ac:dyDescent="0.25">
      <c r="A35" t="s">
        <v>50</v>
      </c>
      <c r="B35">
        <v>3</v>
      </c>
      <c r="C35" t="s">
        <v>39</v>
      </c>
      <c r="D35" t="s">
        <v>16</v>
      </c>
      <c r="E35" s="7">
        <f t="shared" si="0"/>
        <v>42918.354166666664</v>
      </c>
      <c r="F35" s="1">
        <v>42918</v>
      </c>
      <c r="G35" s="2">
        <v>0.35416666666666669</v>
      </c>
      <c r="H35" t="s">
        <v>40</v>
      </c>
      <c r="I35" t="s">
        <v>41</v>
      </c>
      <c r="L35">
        <v>7</v>
      </c>
      <c r="M35" t="b">
        <v>1</v>
      </c>
      <c r="N35" t="s">
        <v>42</v>
      </c>
    </row>
    <row r="36" spans="1:15" x14ac:dyDescent="0.25">
      <c r="A36" t="s">
        <v>27</v>
      </c>
      <c r="B36">
        <v>2</v>
      </c>
      <c r="C36" t="s">
        <v>39</v>
      </c>
      <c r="D36" t="s">
        <v>16</v>
      </c>
      <c r="E36" s="7">
        <f t="shared" si="0"/>
        <v>42918.354166666664</v>
      </c>
      <c r="F36" s="1">
        <v>42918</v>
      </c>
      <c r="G36" s="2">
        <v>0.35416666666666669</v>
      </c>
      <c r="H36" t="s">
        <v>40</v>
      </c>
      <c r="I36" t="s">
        <v>41</v>
      </c>
      <c r="L36">
        <v>7</v>
      </c>
      <c r="M36" t="b">
        <v>1</v>
      </c>
      <c r="N36" t="s">
        <v>42</v>
      </c>
    </row>
    <row r="37" spans="1:15" x14ac:dyDescent="0.25">
      <c r="A37" t="s">
        <v>51</v>
      </c>
      <c r="B37">
        <v>1</v>
      </c>
      <c r="C37" t="s">
        <v>39</v>
      </c>
      <c r="D37" t="s">
        <v>16</v>
      </c>
      <c r="E37" s="7">
        <f t="shared" si="0"/>
        <v>42918.354166666664</v>
      </c>
      <c r="F37" s="1">
        <v>42918</v>
      </c>
      <c r="G37" s="2">
        <v>0.35416666666666669</v>
      </c>
      <c r="H37" t="s">
        <v>40</v>
      </c>
      <c r="I37" t="s">
        <v>41</v>
      </c>
      <c r="L37">
        <v>7</v>
      </c>
      <c r="M37" t="b">
        <v>1</v>
      </c>
      <c r="N37" t="s">
        <v>42</v>
      </c>
    </row>
    <row r="38" spans="1:15" x14ac:dyDescent="0.25">
      <c r="A38" t="s">
        <v>14</v>
      </c>
      <c r="B38">
        <v>1</v>
      </c>
      <c r="C38" t="s">
        <v>52</v>
      </c>
      <c r="D38" t="s">
        <v>16</v>
      </c>
      <c r="E38" s="7">
        <f t="shared" si="0"/>
        <v>42918.666666666664</v>
      </c>
      <c r="F38" s="1">
        <v>42918</v>
      </c>
      <c r="G38" s="2">
        <v>0.66666666666666663</v>
      </c>
      <c r="H38" t="s">
        <v>53</v>
      </c>
      <c r="I38" t="s">
        <v>54</v>
      </c>
      <c r="L38">
        <v>7</v>
      </c>
      <c r="M38" t="b">
        <v>1</v>
      </c>
      <c r="N38" t="s">
        <v>55</v>
      </c>
    </row>
    <row r="39" spans="1:15" x14ac:dyDescent="0.25">
      <c r="A39" t="s">
        <v>56</v>
      </c>
      <c r="B39">
        <v>1</v>
      </c>
      <c r="C39" t="s">
        <v>52</v>
      </c>
      <c r="D39" t="s">
        <v>16</v>
      </c>
      <c r="E39" s="7">
        <f t="shared" si="0"/>
        <v>42918.666666666664</v>
      </c>
      <c r="F39" s="1">
        <v>42918</v>
      </c>
      <c r="G39" s="2">
        <v>0.66666666666666663</v>
      </c>
      <c r="H39" t="s">
        <v>53</v>
      </c>
      <c r="I39" t="s">
        <v>54</v>
      </c>
      <c r="L39">
        <v>7</v>
      </c>
      <c r="M39" t="b">
        <v>1</v>
      </c>
      <c r="N39" t="s">
        <v>55</v>
      </c>
    </row>
    <row r="40" spans="1:15" x14ac:dyDescent="0.25">
      <c r="A40" t="s">
        <v>33</v>
      </c>
      <c r="B40">
        <v>4</v>
      </c>
      <c r="C40" t="s">
        <v>52</v>
      </c>
      <c r="D40" t="s">
        <v>16</v>
      </c>
      <c r="E40" s="7">
        <f t="shared" si="0"/>
        <v>42918.666666666664</v>
      </c>
      <c r="F40" s="1">
        <v>42918</v>
      </c>
      <c r="G40" s="2">
        <v>0.66666666666666663</v>
      </c>
      <c r="H40" t="s">
        <v>53</v>
      </c>
      <c r="I40" t="s">
        <v>54</v>
      </c>
      <c r="L40">
        <v>7</v>
      </c>
      <c r="M40" t="b">
        <v>1</v>
      </c>
      <c r="N40" t="s">
        <v>55</v>
      </c>
    </row>
    <row r="41" spans="1:15" x14ac:dyDescent="0.25">
      <c r="A41" t="s">
        <v>57</v>
      </c>
      <c r="B41">
        <v>7</v>
      </c>
      <c r="C41" t="s">
        <v>52</v>
      </c>
      <c r="D41" t="s">
        <v>16</v>
      </c>
      <c r="E41" s="7">
        <f t="shared" si="0"/>
        <v>42918.666666666664</v>
      </c>
      <c r="F41" s="1">
        <v>42918</v>
      </c>
      <c r="G41" s="2">
        <v>0.66666666666666663</v>
      </c>
      <c r="H41" t="s">
        <v>53</v>
      </c>
      <c r="I41" t="s">
        <v>54</v>
      </c>
      <c r="L41">
        <v>7</v>
      </c>
      <c r="M41" t="b">
        <v>1</v>
      </c>
      <c r="N41" t="s">
        <v>55</v>
      </c>
      <c r="O41" t="s">
        <v>58</v>
      </c>
    </row>
    <row r="42" spans="1:15" x14ac:dyDescent="0.25">
      <c r="A42" t="s">
        <v>27</v>
      </c>
      <c r="B42">
        <v>2</v>
      </c>
      <c r="C42" t="s">
        <v>52</v>
      </c>
      <c r="D42" t="s">
        <v>16</v>
      </c>
      <c r="E42" s="7">
        <f t="shared" si="0"/>
        <v>42918.666666666664</v>
      </c>
      <c r="F42" s="1">
        <v>42918</v>
      </c>
      <c r="G42" s="2">
        <v>0.66666666666666663</v>
      </c>
      <c r="H42" t="s">
        <v>53</v>
      </c>
      <c r="I42" t="s">
        <v>54</v>
      </c>
      <c r="L42">
        <v>7</v>
      </c>
      <c r="M42" t="b">
        <v>1</v>
      </c>
      <c r="N42" t="s">
        <v>55</v>
      </c>
    </row>
    <row r="43" spans="1:15" x14ac:dyDescent="0.25">
      <c r="A43" t="s">
        <v>59</v>
      </c>
      <c r="B43">
        <v>7</v>
      </c>
      <c r="C43" t="s">
        <v>52</v>
      </c>
      <c r="D43" t="s">
        <v>16</v>
      </c>
      <c r="E43" s="7">
        <f t="shared" si="0"/>
        <v>42918.666666666664</v>
      </c>
      <c r="F43" s="1">
        <v>42918</v>
      </c>
      <c r="G43" s="2">
        <v>0.66666666666666663</v>
      </c>
      <c r="H43" t="s">
        <v>53</v>
      </c>
      <c r="I43" t="s">
        <v>54</v>
      </c>
      <c r="L43">
        <v>7</v>
      </c>
      <c r="M43" t="b">
        <v>1</v>
      </c>
      <c r="N43" t="s">
        <v>55</v>
      </c>
    </row>
    <row r="44" spans="1:15" x14ac:dyDescent="0.25">
      <c r="A44" t="s">
        <v>60</v>
      </c>
      <c r="B44">
        <v>5</v>
      </c>
      <c r="C44" t="s">
        <v>52</v>
      </c>
      <c r="D44" t="s">
        <v>16</v>
      </c>
      <c r="E44" s="7">
        <f t="shared" si="0"/>
        <v>42918.666666666664</v>
      </c>
      <c r="F44" s="1">
        <v>42918</v>
      </c>
      <c r="G44" s="2">
        <v>0.66666666666666663</v>
      </c>
      <c r="H44" t="s">
        <v>53</v>
      </c>
      <c r="I44" t="s">
        <v>54</v>
      </c>
      <c r="L44">
        <v>7</v>
      </c>
      <c r="M44" t="b">
        <v>1</v>
      </c>
      <c r="N44" t="s">
        <v>55</v>
      </c>
    </row>
    <row r="45" spans="1:15" x14ac:dyDescent="0.25">
      <c r="A45" t="s">
        <v>61</v>
      </c>
      <c r="B45">
        <v>4</v>
      </c>
      <c r="C45" t="s">
        <v>52</v>
      </c>
      <c r="D45" t="s">
        <v>16</v>
      </c>
      <c r="E45" s="7">
        <f t="shared" si="0"/>
        <v>42918.666666666664</v>
      </c>
      <c r="F45" s="1">
        <v>42918</v>
      </c>
      <c r="G45" s="2">
        <v>0.66666666666666663</v>
      </c>
      <c r="H45" t="s">
        <v>53</v>
      </c>
      <c r="I45" t="s">
        <v>54</v>
      </c>
      <c r="L45">
        <v>7</v>
      </c>
      <c r="M45" t="b">
        <v>1</v>
      </c>
      <c r="N45" t="s">
        <v>55</v>
      </c>
    </row>
    <row r="46" spans="1:15" x14ac:dyDescent="0.25">
      <c r="A46" t="s">
        <v>62</v>
      </c>
      <c r="B46">
        <v>5</v>
      </c>
      <c r="C46" t="s">
        <v>52</v>
      </c>
      <c r="D46" t="s">
        <v>16</v>
      </c>
      <c r="E46" s="7">
        <f t="shared" si="0"/>
        <v>42918.666666666664</v>
      </c>
      <c r="F46" s="1">
        <v>42918</v>
      </c>
      <c r="G46" s="2">
        <v>0.66666666666666663</v>
      </c>
      <c r="H46" t="s">
        <v>53</v>
      </c>
      <c r="I46" t="s">
        <v>54</v>
      </c>
      <c r="L46">
        <v>7</v>
      </c>
      <c r="M46" t="b">
        <v>1</v>
      </c>
      <c r="N46" t="s">
        <v>55</v>
      </c>
    </row>
    <row r="47" spans="1:15" x14ac:dyDescent="0.25">
      <c r="A47" t="s">
        <v>109</v>
      </c>
      <c r="B47">
        <v>6</v>
      </c>
      <c r="C47" t="s">
        <v>103</v>
      </c>
      <c r="D47" t="s">
        <v>65</v>
      </c>
      <c r="E47" s="7">
        <f t="shared" si="0"/>
        <v>42919.390277777777</v>
      </c>
      <c r="F47" s="1">
        <v>42919</v>
      </c>
      <c r="G47" s="2">
        <v>0.39027777777777778</v>
      </c>
      <c r="H47" t="s">
        <v>102</v>
      </c>
      <c r="L47">
        <v>7</v>
      </c>
      <c r="M47" t="b">
        <v>0</v>
      </c>
      <c r="N47" t="s">
        <v>101</v>
      </c>
      <c r="O47" t="s">
        <v>108</v>
      </c>
    </row>
    <row r="48" spans="1:15" x14ac:dyDescent="0.25">
      <c r="A48" t="s">
        <v>107</v>
      </c>
      <c r="B48" t="s">
        <v>106</v>
      </c>
      <c r="C48" t="s">
        <v>103</v>
      </c>
      <c r="D48" t="s">
        <v>65</v>
      </c>
      <c r="E48" s="7">
        <f t="shared" si="0"/>
        <v>42919.390277777777</v>
      </c>
      <c r="F48" s="1">
        <v>42919</v>
      </c>
      <c r="G48" s="2">
        <v>0.39027777777777778</v>
      </c>
      <c r="H48" t="s">
        <v>102</v>
      </c>
      <c r="L48">
        <v>7</v>
      </c>
      <c r="M48" t="b">
        <v>0</v>
      </c>
      <c r="N48" t="s">
        <v>101</v>
      </c>
    </row>
    <row r="49" spans="1:14" x14ac:dyDescent="0.25">
      <c r="A49" t="s">
        <v>105</v>
      </c>
      <c r="B49">
        <v>1</v>
      </c>
      <c r="C49" t="s">
        <v>103</v>
      </c>
      <c r="D49" t="s">
        <v>65</v>
      </c>
      <c r="E49" s="7">
        <f t="shared" si="0"/>
        <v>42919.390277777777</v>
      </c>
      <c r="F49" s="1">
        <v>42919</v>
      </c>
      <c r="G49" s="2">
        <v>0.39027777777777778</v>
      </c>
      <c r="H49" t="s">
        <v>102</v>
      </c>
      <c r="L49">
        <v>7</v>
      </c>
      <c r="M49" t="b">
        <v>0</v>
      </c>
      <c r="N49" t="s">
        <v>101</v>
      </c>
    </row>
    <row r="50" spans="1:14" x14ac:dyDescent="0.25">
      <c r="A50" t="s">
        <v>104</v>
      </c>
      <c r="B50">
        <v>1</v>
      </c>
      <c r="C50" t="s">
        <v>103</v>
      </c>
      <c r="D50" t="s">
        <v>65</v>
      </c>
      <c r="E50" s="7">
        <f t="shared" si="0"/>
        <v>42919.390277777777</v>
      </c>
      <c r="F50" s="1">
        <v>42919</v>
      </c>
      <c r="G50" s="2">
        <v>0.39027777777777778</v>
      </c>
      <c r="H50" t="s">
        <v>102</v>
      </c>
      <c r="L50">
        <v>7</v>
      </c>
      <c r="M50" t="b">
        <v>0</v>
      </c>
      <c r="N50" t="s">
        <v>101</v>
      </c>
    </row>
    <row r="51" spans="1:14" x14ac:dyDescent="0.25">
      <c r="A51" t="s">
        <v>123</v>
      </c>
      <c r="B51">
        <v>2</v>
      </c>
      <c r="C51" t="s">
        <v>111</v>
      </c>
      <c r="D51" t="s">
        <v>16</v>
      </c>
      <c r="E51" s="7">
        <f t="shared" si="0"/>
        <v>42919.458333333336</v>
      </c>
      <c r="F51" s="1">
        <v>42919</v>
      </c>
      <c r="G51" s="2">
        <v>0.45833333333333331</v>
      </c>
      <c r="H51" t="s">
        <v>30</v>
      </c>
      <c r="I51" t="s">
        <v>75</v>
      </c>
      <c r="L51">
        <v>7</v>
      </c>
      <c r="M51" t="b">
        <v>1</v>
      </c>
      <c r="N51" t="s">
        <v>110</v>
      </c>
    </row>
    <row r="52" spans="1:14" x14ac:dyDescent="0.25">
      <c r="A52" t="s">
        <v>122</v>
      </c>
      <c r="B52">
        <v>1</v>
      </c>
      <c r="C52" t="s">
        <v>111</v>
      </c>
      <c r="D52" t="s">
        <v>16</v>
      </c>
      <c r="E52" s="7">
        <f t="shared" si="0"/>
        <v>42919.458333333336</v>
      </c>
      <c r="F52" s="1">
        <v>42919</v>
      </c>
      <c r="G52" s="2">
        <v>0.45833333333333331</v>
      </c>
      <c r="H52" t="s">
        <v>30</v>
      </c>
      <c r="I52" t="s">
        <v>75</v>
      </c>
      <c r="L52">
        <v>7</v>
      </c>
      <c r="M52" t="b">
        <v>1</v>
      </c>
      <c r="N52" t="s">
        <v>110</v>
      </c>
    </row>
    <row r="53" spans="1:14" x14ac:dyDescent="0.25">
      <c r="A53" t="s">
        <v>14</v>
      </c>
      <c r="B53">
        <v>1</v>
      </c>
      <c r="C53" t="s">
        <v>111</v>
      </c>
      <c r="D53" t="s">
        <v>16</v>
      </c>
      <c r="E53" s="7">
        <f t="shared" si="0"/>
        <v>42919.458333333336</v>
      </c>
      <c r="F53" s="1">
        <v>42919</v>
      </c>
      <c r="G53" s="2">
        <v>0.45833333333333331</v>
      </c>
      <c r="H53" t="s">
        <v>30</v>
      </c>
      <c r="I53" t="s">
        <v>75</v>
      </c>
      <c r="L53">
        <v>7</v>
      </c>
      <c r="M53" t="b">
        <v>1</v>
      </c>
      <c r="N53" t="s">
        <v>110</v>
      </c>
    </row>
    <row r="54" spans="1:14" x14ac:dyDescent="0.25">
      <c r="A54" t="s">
        <v>121</v>
      </c>
      <c r="B54">
        <v>1</v>
      </c>
      <c r="C54" t="s">
        <v>111</v>
      </c>
      <c r="D54" t="s">
        <v>16</v>
      </c>
      <c r="E54" s="7">
        <f t="shared" si="0"/>
        <v>42919.458333333336</v>
      </c>
      <c r="F54" s="1">
        <v>42919</v>
      </c>
      <c r="G54" s="2">
        <v>0.45833333333333331</v>
      </c>
      <c r="H54" t="s">
        <v>30</v>
      </c>
      <c r="I54" t="s">
        <v>75</v>
      </c>
      <c r="L54">
        <v>7</v>
      </c>
      <c r="M54" t="b">
        <v>1</v>
      </c>
      <c r="N54" t="s">
        <v>110</v>
      </c>
    </row>
    <row r="55" spans="1:14" x14ac:dyDescent="0.25">
      <c r="A55" t="s">
        <v>120</v>
      </c>
      <c r="B55">
        <v>1</v>
      </c>
      <c r="C55" t="s">
        <v>111</v>
      </c>
      <c r="D55" t="s">
        <v>16</v>
      </c>
      <c r="E55" s="7">
        <f t="shared" si="0"/>
        <v>42919.458333333336</v>
      </c>
      <c r="F55" s="1">
        <v>42919</v>
      </c>
      <c r="G55" s="2">
        <v>0.45833333333333331</v>
      </c>
      <c r="H55" t="s">
        <v>30</v>
      </c>
      <c r="I55" t="s">
        <v>75</v>
      </c>
      <c r="L55">
        <v>7</v>
      </c>
      <c r="M55" t="b">
        <v>1</v>
      </c>
      <c r="N55" t="s">
        <v>110</v>
      </c>
    </row>
    <row r="56" spans="1:14" x14ac:dyDescent="0.25">
      <c r="A56" t="s">
        <v>119</v>
      </c>
      <c r="B56">
        <v>1</v>
      </c>
      <c r="C56" t="s">
        <v>111</v>
      </c>
      <c r="D56" t="s">
        <v>16</v>
      </c>
      <c r="E56" s="7">
        <f t="shared" si="0"/>
        <v>42919.458333333336</v>
      </c>
      <c r="F56" s="1">
        <v>42919</v>
      </c>
      <c r="G56" s="2">
        <v>0.45833333333333331</v>
      </c>
      <c r="H56" t="s">
        <v>30</v>
      </c>
      <c r="I56" t="s">
        <v>75</v>
      </c>
      <c r="L56">
        <v>7</v>
      </c>
      <c r="M56" t="b">
        <v>1</v>
      </c>
      <c r="N56" t="s">
        <v>110</v>
      </c>
    </row>
    <row r="57" spans="1:14" x14ac:dyDescent="0.25">
      <c r="A57" t="s">
        <v>118</v>
      </c>
      <c r="B57">
        <v>2</v>
      </c>
      <c r="C57" t="s">
        <v>111</v>
      </c>
      <c r="D57" t="s">
        <v>16</v>
      </c>
      <c r="E57" s="7">
        <f t="shared" si="0"/>
        <v>42919.458333333336</v>
      </c>
      <c r="F57" s="1">
        <v>42919</v>
      </c>
      <c r="G57" s="2">
        <v>0.45833333333333331</v>
      </c>
      <c r="H57" t="s">
        <v>30</v>
      </c>
      <c r="I57" t="s">
        <v>75</v>
      </c>
      <c r="L57">
        <v>7</v>
      </c>
      <c r="M57" t="b">
        <v>1</v>
      </c>
      <c r="N57" t="s">
        <v>110</v>
      </c>
    </row>
    <row r="58" spans="1:14" x14ac:dyDescent="0.25">
      <c r="A58" t="s">
        <v>117</v>
      </c>
      <c r="B58">
        <v>1</v>
      </c>
      <c r="C58" t="s">
        <v>111</v>
      </c>
      <c r="D58" t="s">
        <v>16</v>
      </c>
      <c r="E58" s="7">
        <f t="shared" si="0"/>
        <v>42919.458333333336</v>
      </c>
      <c r="F58" s="1">
        <v>42919</v>
      </c>
      <c r="G58" s="2">
        <v>0.45833333333333331</v>
      </c>
      <c r="H58" t="s">
        <v>30</v>
      </c>
      <c r="I58" t="s">
        <v>75</v>
      </c>
      <c r="L58">
        <v>7</v>
      </c>
      <c r="M58" t="b">
        <v>1</v>
      </c>
      <c r="N58" t="s">
        <v>110</v>
      </c>
    </row>
    <row r="59" spans="1:14" x14ac:dyDescent="0.25">
      <c r="A59" t="s">
        <v>51</v>
      </c>
      <c r="B59">
        <v>1</v>
      </c>
      <c r="C59" t="s">
        <v>111</v>
      </c>
      <c r="D59" t="s">
        <v>16</v>
      </c>
      <c r="E59" s="7">
        <f t="shared" si="0"/>
        <v>42919.458333333336</v>
      </c>
      <c r="F59" s="1">
        <v>42919</v>
      </c>
      <c r="G59" s="2">
        <v>0.45833333333333331</v>
      </c>
      <c r="H59" t="s">
        <v>30</v>
      </c>
      <c r="I59" t="s">
        <v>75</v>
      </c>
      <c r="L59">
        <v>7</v>
      </c>
      <c r="M59" t="b">
        <v>1</v>
      </c>
      <c r="N59" t="s">
        <v>110</v>
      </c>
    </row>
    <row r="60" spans="1:14" x14ac:dyDescent="0.25">
      <c r="A60" t="s">
        <v>116</v>
      </c>
      <c r="B60">
        <v>1</v>
      </c>
      <c r="C60" t="s">
        <v>111</v>
      </c>
      <c r="D60" t="s">
        <v>16</v>
      </c>
      <c r="E60" s="7">
        <f t="shared" si="0"/>
        <v>42919.458333333336</v>
      </c>
      <c r="F60" s="1">
        <v>42919</v>
      </c>
      <c r="G60" s="2">
        <v>0.45833333333333331</v>
      </c>
      <c r="H60" t="s">
        <v>30</v>
      </c>
      <c r="I60" t="s">
        <v>75</v>
      </c>
      <c r="L60">
        <v>7</v>
      </c>
      <c r="M60" t="b">
        <v>1</v>
      </c>
      <c r="N60" t="s">
        <v>110</v>
      </c>
    </row>
    <row r="61" spans="1:14" x14ac:dyDescent="0.25">
      <c r="A61" t="s">
        <v>61</v>
      </c>
      <c r="B61">
        <v>8</v>
      </c>
      <c r="C61" t="s">
        <v>111</v>
      </c>
      <c r="D61" t="s">
        <v>16</v>
      </c>
      <c r="E61" s="7">
        <f t="shared" si="0"/>
        <v>42919.458333333336</v>
      </c>
      <c r="F61" s="1">
        <v>42919</v>
      </c>
      <c r="G61" s="2">
        <v>0.45833333333333331</v>
      </c>
      <c r="H61" t="s">
        <v>30</v>
      </c>
      <c r="I61" t="s">
        <v>75</v>
      </c>
      <c r="L61">
        <v>7</v>
      </c>
      <c r="M61" t="b">
        <v>1</v>
      </c>
      <c r="N61" t="s">
        <v>110</v>
      </c>
    </row>
    <row r="62" spans="1:14" x14ac:dyDescent="0.25">
      <c r="A62" t="s">
        <v>115</v>
      </c>
      <c r="B62">
        <v>8</v>
      </c>
      <c r="C62" t="s">
        <v>111</v>
      </c>
      <c r="D62" t="s">
        <v>16</v>
      </c>
      <c r="E62" s="7">
        <f t="shared" si="0"/>
        <v>42919.458333333336</v>
      </c>
      <c r="F62" s="1">
        <v>42919</v>
      </c>
      <c r="G62" s="2">
        <v>0.45833333333333331</v>
      </c>
      <c r="H62" t="s">
        <v>30</v>
      </c>
      <c r="I62" t="s">
        <v>75</v>
      </c>
      <c r="L62">
        <v>7</v>
      </c>
      <c r="M62" t="b">
        <v>1</v>
      </c>
      <c r="N62" t="s">
        <v>110</v>
      </c>
    </row>
    <row r="63" spans="1:14" x14ac:dyDescent="0.25">
      <c r="A63" t="s">
        <v>114</v>
      </c>
      <c r="B63">
        <v>5</v>
      </c>
      <c r="C63" t="s">
        <v>111</v>
      </c>
      <c r="D63" t="s">
        <v>16</v>
      </c>
      <c r="E63" s="7">
        <f t="shared" si="0"/>
        <v>42919.458333333336</v>
      </c>
      <c r="F63" s="1">
        <v>42919</v>
      </c>
      <c r="G63" s="2">
        <v>0.45833333333333331</v>
      </c>
      <c r="H63" t="s">
        <v>30</v>
      </c>
      <c r="I63" t="s">
        <v>75</v>
      </c>
      <c r="L63">
        <v>7</v>
      </c>
      <c r="M63" t="b">
        <v>1</v>
      </c>
      <c r="N63" t="s">
        <v>110</v>
      </c>
    </row>
    <row r="64" spans="1:14" x14ac:dyDescent="0.25">
      <c r="A64" t="s">
        <v>113</v>
      </c>
      <c r="B64">
        <v>5</v>
      </c>
      <c r="C64" t="s">
        <v>111</v>
      </c>
      <c r="D64" t="s">
        <v>16</v>
      </c>
      <c r="E64" s="7">
        <f t="shared" si="0"/>
        <v>42919.458333333336</v>
      </c>
      <c r="F64" s="1">
        <v>42919</v>
      </c>
      <c r="G64" s="2">
        <v>0.45833333333333331</v>
      </c>
      <c r="H64" t="s">
        <v>30</v>
      </c>
      <c r="I64" t="s">
        <v>75</v>
      </c>
      <c r="L64">
        <v>7</v>
      </c>
      <c r="M64" t="b">
        <v>1</v>
      </c>
      <c r="N64" t="s">
        <v>110</v>
      </c>
    </row>
    <row r="65" spans="1:14" x14ac:dyDescent="0.25">
      <c r="A65" t="s">
        <v>112</v>
      </c>
      <c r="B65">
        <v>1</v>
      </c>
      <c r="C65" t="s">
        <v>111</v>
      </c>
      <c r="D65" t="s">
        <v>16</v>
      </c>
      <c r="E65" s="7">
        <f t="shared" si="0"/>
        <v>42919.458333333336</v>
      </c>
      <c r="F65" s="1">
        <v>42919</v>
      </c>
      <c r="G65" s="2">
        <v>0.45833333333333331</v>
      </c>
      <c r="H65" t="s">
        <v>30</v>
      </c>
      <c r="I65" t="s">
        <v>75</v>
      </c>
      <c r="L65">
        <v>7</v>
      </c>
      <c r="M65" t="b">
        <v>1</v>
      </c>
      <c r="N65" t="s">
        <v>110</v>
      </c>
    </row>
    <row r="66" spans="1:14" x14ac:dyDescent="0.25">
      <c r="A66" t="s">
        <v>133</v>
      </c>
      <c r="B66">
        <v>2</v>
      </c>
      <c r="C66" t="s">
        <v>126</v>
      </c>
      <c r="D66" t="s">
        <v>16</v>
      </c>
      <c r="E66" s="7">
        <f t="shared" ref="E66:E129" si="1">F66+G66</f>
        <v>42919.604166666664</v>
      </c>
      <c r="F66" s="1">
        <v>42919</v>
      </c>
      <c r="G66" s="2">
        <v>0.60416666666666663</v>
      </c>
      <c r="H66" t="s">
        <v>125</v>
      </c>
      <c r="I66" t="s">
        <v>18</v>
      </c>
      <c r="L66">
        <v>7</v>
      </c>
      <c r="M66" t="b">
        <v>0</v>
      </c>
      <c r="N66" t="s">
        <v>124</v>
      </c>
    </row>
    <row r="67" spans="1:14" x14ac:dyDescent="0.25">
      <c r="A67" t="s">
        <v>63</v>
      </c>
      <c r="B67" t="s">
        <v>106</v>
      </c>
      <c r="C67" t="s">
        <v>126</v>
      </c>
      <c r="D67" t="s">
        <v>16</v>
      </c>
      <c r="E67" s="7">
        <f t="shared" si="1"/>
        <v>42919.604166666664</v>
      </c>
      <c r="F67" s="1">
        <v>42919</v>
      </c>
      <c r="G67" s="2">
        <v>0.60416666666666663</v>
      </c>
      <c r="H67" t="s">
        <v>125</v>
      </c>
      <c r="I67" t="s">
        <v>18</v>
      </c>
      <c r="L67">
        <v>7</v>
      </c>
      <c r="M67" t="b">
        <v>0</v>
      </c>
      <c r="N67" t="s">
        <v>124</v>
      </c>
    </row>
    <row r="68" spans="1:14" x14ac:dyDescent="0.25">
      <c r="A68" t="s">
        <v>20</v>
      </c>
      <c r="B68">
        <v>1</v>
      </c>
      <c r="C68" t="s">
        <v>126</v>
      </c>
      <c r="D68" t="s">
        <v>16</v>
      </c>
      <c r="E68" s="7">
        <f t="shared" si="1"/>
        <v>42919.604166666664</v>
      </c>
      <c r="F68" s="1">
        <v>42919</v>
      </c>
      <c r="G68" s="2">
        <v>0.60416666666666663</v>
      </c>
      <c r="H68" t="s">
        <v>125</v>
      </c>
      <c r="I68" t="s">
        <v>18</v>
      </c>
      <c r="L68">
        <v>7</v>
      </c>
      <c r="M68" t="b">
        <v>0</v>
      </c>
      <c r="N68" t="s">
        <v>124</v>
      </c>
    </row>
    <row r="69" spans="1:14" x14ac:dyDescent="0.25">
      <c r="A69" t="s">
        <v>121</v>
      </c>
      <c r="B69">
        <v>2</v>
      </c>
      <c r="C69" t="s">
        <v>126</v>
      </c>
      <c r="D69" t="s">
        <v>16</v>
      </c>
      <c r="E69" s="7">
        <f t="shared" si="1"/>
        <v>42919.604166666664</v>
      </c>
      <c r="F69" s="1">
        <v>42919</v>
      </c>
      <c r="G69" s="2">
        <v>0.60416666666666663</v>
      </c>
      <c r="H69" t="s">
        <v>125</v>
      </c>
      <c r="I69" t="s">
        <v>18</v>
      </c>
      <c r="L69">
        <v>7</v>
      </c>
      <c r="M69" t="b">
        <v>0</v>
      </c>
      <c r="N69" t="s">
        <v>124</v>
      </c>
    </row>
    <row r="70" spans="1:14" x14ac:dyDescent="0.25">
      <c r="A70" t="s">
        <v>21</v>
      </c>
      <c r="B70">
        <v>1</v>
      </c>
      <c r="C70" t="s">
        <v>126</v>
      </c>
      <c r="D70" t="s">
        <v>16</v>
      </c>
      <c r="E70" s="7">
        <f t="shared" si="1"/>
        <v>42919.604166666664</v>
      </c>
      <c r="F70" s="1">
        <v>42919</v>
      </c>
      <c r="G70" s="2">
        <v>0.60416666666666663</v>
      </c>
      <c r="H70" t="s">
        <v>125</v>
      </c>
      <c r="I70" t="s">
        <v>18</v>
      </c>
      <c r="L70">
        <v>7</v>
      </c>
      <c r="M70" t="b">
        <v>0</v>
      </c>
      <c r="N70" t="s">
        <v>124</v>
      </c>
    </row>
    <row r="71" spans="1:14" x14ac:dyDescent="0.25">
      <c r="A71" t="s">
        <v>49</v>
      </c>
      <c r="B71">
        <v>1</v>
      </c>
      <c r="C71" t="s">
        <v>126</v>
      </c>
      <c r="D71" t="s">
        <v>16</v>
      </c>
      <c r="E71" s="7">
        <f t="shared" si="1"/>
        <v>42919.604166666664</v>
      </c>
      <c r="F71" s="1">
        <v>42919</v>
      </c>
      <c r="G71" s="2">
        <v>0.60416666666666663</v>
      </c>
      <c r="H71" t="s">
        <v>125</v>
      </c>
      <c r="I71" t="s">
        <v>18</v>
      </c>
      <c r="L71">
        <v>7</v>
      </c>
      <c r="M71" t="b">
        <v>0</v>
      </c>
      <c r="N71" t="s">
        <v>124</v>
      </c>
    </row>
    <row r="72" spans="1:14" x14ac:dyDescent="0.25">
      <c r="A72" t="s">
        <v>22</v>
      </c>
      <c r="B72">
        <v>2</v>
      </c>
      <c r="C72" t="s">
        <v>126</v>
      </c>
      <c r="D72" t="s">
        <v>16</v>
      </c>
      <c r="E72" s="7">
        <f t="shared" si="1"/>
        <v>42919.604166666664</v>
      </c>
      <c r="F72" s="1">
        <v>42919</v>
      </c>
      <c r="G72" s="2">
        <v>0.60416666666666663</v>
      </c>
      <c r="H72" t="s">
        <v>125</v>
      </c>
      <c r="I72" t="s">
        <v>18</v>
      </c>
      <c r="L72">
        <v>7</v>
      </c>
      <c r="M72" t="b">
        <v>0</v>
      </c>
      <c r="N72" t="s">
        <v>124</v>
      </c>
    </row>
    <row r="73" spans="1:14" x14ac:dyDescent="0.25">
      <c r="A73" t="s">
        <v>132</v>
      </c>
      <c r="B73">
        <v>3</v>
      </c>
      <c r="C73" t="s">
        <v>126</v>
      </c>
      <c r="D73" t="s">
        <v>16</v>
      </c>
      <c r="E73" s="7">
        <f t="shared" si="1"/>
        <v>42919.604166666664</v>
      </c>
      <c r="F73" s="1">
        <v>42919</v>
      </c>
      <c r="G73" s="2">
        <v>0.60416666666666663</v>
      </c>
      <c r="H73" t="s">
        <v>125</v>
      </c>
      <c r="I73" t="s">
        <v>18</v>
      </c>
      <c r="L73">
        <v>7</v>
      </c>
      <c r="M73" t="b">
        <v>0</v>
      </c>
      <c r="N73" t="s">
        <v>124</v>
      </c>
    </row>
    <row r="74" spans="1:14" x14ac:dyDescent="0.25">
      <c r="A74" t="s">
        <v>33</v>
      </c>
      <c r="B74">
        <v>4</v>
      </c>
      <c r="C74" t="s">
        <v>126</v>
      </c>
      <c r="D74" t="s">
        <v>16</v>
      </c>
      <c r="E74" s="7">
        <f t="shared" si="1"/>
        <v>42919.604166666664</v>
      </c>
      <c r="F74" s="1">
        <v>42919</v>
      </c>
      <c r="G74" s="2">
        <v>0.60416666666666663</v>
      </c>
      <c r="H74" t="s">
        <v>125</v>
      </c>
      <c r="I74" t="s">
        <v>18</v>
      </c>
      <c r="L74">
        <v>7</v>
      </c>
      <c r="M74" t="b">
        <v>0</v>
      </c>
      <c r="N74" t="s">
        <v>124</v>
      </c>
    </row>
    <row r="75" spans="1:14" x14ac:dyDescent="0.25">
      <c r="A75" t="s">
        <v>34</v>
      </c>
      <c r="B75">
        <v>1</v>
      </c>
      <c r="C75" t="s">
        <v>126</v>
      </c>
      <c r="D75" t="s">
        <v>16</v>
      </c>
      <c r="E75" s="7">
        <f t="shared" si="1"/>
        <v>42919.604166666664</v>
      </c>
      <c r="F75" s="1">
        <v>42919</v>
      </c>
      <c r="G75" s="2">
        <v>0.60416666666666663</v>
      </c>
      <c r="H75" t="s">
        <v>125</v>
      </c>
      <c r="I75" t="s">
        <v>18</v>
      </c>
      <c r="L75">
        <v>7</v>
      </c>
      <c r="M75" t="b">
        <v>0</v>
      </c>
      <c r="N75" t="s">
        <v>124</v>
      </c>
    </row>
    <row r="76" spans="1:14" x14ac:dyDescent="0.25">
      <c r="A76" t="s">
        <v>131</v>
      </c>
      <c r="B76">
        <v>1</v>
      </c>
      <c r="C76" t="s">
        <v>126</v>
      </c>
      <c r="D76" t="s">
        <v>16</v>
      </c>
      <c r="E76" s="7">
        <f t="shared" si="1"/>
        <v>42919.604166666664</v>
      </c>
      <c r="F76" s="1">
        <v>42919</v>
      </c>
      <c r="G76" s="2">
        <v>0.60416666666666663</v>
      </c>
      <c r="H76" t="s">
        <v>125</v>
      </c>
      <c r="I76" t="s">
        <v>18</v>
      </c>
      <c r="L76">
        <v>7</v>
      </c>
      <c r="M76" t="b">
        <v>0</v>
      </c>
      <c r="N76" t="s">
        <v>124</v>
      </c>
    </row>
    <row r="77" spans="1:14" x14ac:dyDescent="0.25">
      <c r="A77" t="s">
        <v>130</v>
      </c>
      <c r="B77">
        <v>1</v>
      </c>
      <c r="C77" t="s">
        <v>126</v>
      </c>
      <c r="D77" t="s">
        <v>16</v>
      </c>
      <c r="E77" s="7">
        <f t="shared" si="1"/>
        <v>42919.604166666664</v>
      </c>
      <c r="F77" s="1">
        <v>42919</v>
      </c>
      <c r="G77" s="2">
        <v>0.60416666666666663</v>
      </c>
      <c r="H77" t="s">
        <v>125</v>
      </c>
      <c r="I77" t="s">
        <v>18</v>
      </c>
      <c r="L77">
        <v>7</v>
      </c>
      <c r="M77" t="b">
        <v>0</v>
      </c>
      <c r="N77" t="s">
        <v>124</v>
      </c>
    </row>
    <row r="78" spans="1:14" x14ac:dyDescent="0.25">
      <c r="A78" t="s">
        <v>59</v>
      </c>
      <c r="B78">
        <v>2</v>
      </c>
      <c r="C78" t="s">
        <v>126</v>
      </c>
      <c r="D78" t="s">
        <v>16</v>
      </c>
      <c r="E78" s="7">
        <f t="shared" si="1"/>
        <v>42919.604166666664</v>
      </c>
      <c r="F78" s="1">
        <v>42919</v>
      </c>
      <c r="G78" s="2">
        <v>0.60416666666666663</v>
      </c>
      <c r="H78" t="s">
        <v>125</v>
      </c>
      <c r="I78" t="s">
        <v>18</v>
      </c>
      <c r="L78">
        <v>7</v>
      </c>
      <c r="M78" t="b">
        <v>0</v>
      </c>
      <c r="N78" t="s">
        <v>124</v>
      </c>
    </row>
    <row r="79" spans="1:14" x14ac:dyDescent="0.25">
      <c r="A79" t="s">
        <v>129</v>
      </c>
      <c r="B79">
        <v>1</v>
      </c>
      <c r="C79" t="s">
        <v>126</v>
      </c>
      <c r="D79" t="s">
        <v>16</v>
      </c>
      <c r="E79" s="7">
        <f t="shared" si="1"/>
        <v>42919.604166666664</v>
      </c>
      <c r="F79" s="1">
        <v>42919</v>
      </c>
      <c r="G79" s="2">
        <v>0.60416666666666663</v>
      </c>
      <c r="H79" t="s">
        <v>125</v>
      </c>
      <c r="I79" t="s">
        <v>18</v>
      </c>
      <c r="L79">
        <v>7</v>
      </c>
      <c r="M79" t="b">
        <v>0</v>
      </c>
      <c r="N79" t="s">
        <v>124</v>
      </c>
    </row>
    <row r="80" spans="1:14" x14ac:dyDescent="0.25">
      <c r="A80" t="s">
        <v>51</v>
      </c>
      <c r="B80">
        <v>2</v>
      </c>
      <c r="C80" t="s">
        <v>126</v>
      </c>
      <c r="D80" t="s">
        <v>16</v>
      </c>
      <c r="E80" s="7">
        <f t="shared" si="1"/>
        <v>42919.604166666664</v>
      </c>
      <c r="F80" s="1">
        <v>42919</v>
      </c>
      <c r="G80" s="2">
        <v>0.60416666666666663</v>
      </c>
      <c r="H80" t="s">
        <v>125</v>
      </c>
      <c r="I80" t="s">
        <v>18</v>
      </c>
      <c r="L80">
        <v>7</v>
      </c>
      <c r="M80" t="b">
        <v>0</v>
      </c>
      <c r="N80" t="s">
        <v>124</v>
      </c>
    </row>
    <row r="81" spans="1:15" x14ac:dyDescent="0.25">
      <c r="A81" t="s">
        <v>128</v>
      </c>
      <c r="B81">
        <v>2</v>
      </c>
      <c r="C81" t="s">
        <v>126</v>
      </c>
      <c r="D81" t="s">
        <v>16</v>
      </c>
      <c r="E81" s="7">
        <f t="shared" si="1"/>
        <v>42919.604166666664</v>
      </c>
      <c r="F81" s="1">
        <v>42919</v>
      </c>
      <c r="G81" s="2">
        <v>0.60416666666666663</v>
      </c>
      <c r="H81" t="s">
        <v>125</v>
      </c>
      <c r="I81" t="s">
        <v>18</v>
      </c>
      <c r="L81">
        <v>7</v>
      </c>
      <c r="M81" t="b">
        <v>0</v>
      </c>
      <c r="N81" t="s">
        <v>124</v>
      </c>
    </row>
    <row r="82" spans="1:15" x14ac:dyDescent="0.25">
      <c r="A82" t="s">
        <v>127</v>
      </c>
      <c r="B82">
        <v>1</v>
      </c>
      <c r="C82" t="s">
        <v>126</v>
      </c>
      <c r="D82" t="s">
        <v>16</v>
      </c>
      <c r="E82" s="7">
        <f t="shared" si="1"/>
        <v>42919.604166666664</v>
      </c>
      <c r="F82" s="1">
        <v>42919</v>
      </c>
      <c r="G82" s="2">
        <v>0.60416666666666663</v>
      </c>
      <c r="H82" t="s">
        <v>125</v>
      </c>
      <c r="I82" t="s">
        <v>18</v>
      </c>
      <c r="L82">
        <v>7</v>
      </c>
      <c r="M82" t="b">
        <v>0</v>
      </c>
      <c r="N82" t="s">
        <v>124</v>
      </c>
    </row>
    <row r="83" spans="1:15" x14ac:dyDescent="0.25">
      <c r="A83" t="s">
        <v>38</v>
      </c>
      <c r="B83">
        <v>5</v>
      </c>
      <c r="C83" t="s">
        <v>201</v>
      </c>
      <c r="D83" t="s">
        <v>16</v>
      </c>
      <c r="E83" s="7">
        <f t="shared" si="1"/>
        <v>42920.375</v>
      </c>
      <c r="F83" s="1">
        <v>42920</v>
      </c>
      <c r="G83" s="2">
        <v>0.375</v>
      </c>
      <c r="H83" t="s">
        <v>200</v>
      </c>
      <c r="I83" t="s">
        <v>81</v>
      </c>
      <c r="L83">
        <v>10</v>
      </c>
      <c r="M83" t="b">
        <v>0</v>
      </c>
      <c r="N83" t="s">
        <v>67</v>
      </c>
    </row>
    <row r="84" spans="1:15" x14ac:dyDescent="0.25">
      <c r="A84" t="s">
        <v>63</v>
      </c>
      <c r="B84">
        <v>5</v>
      </c>
      <c r="C84" t="s">
        <v>201</v>
      </c>
      <c r="D84" t="s">
        <v>16</v>
      </c>
      <c r="E84" s="7">
        <f t="shared" si="1"/>
        <v>42920.375</v>
      </c>
      <c r="F84" s="1">
        <v>42920</v>
      </c>
      <c r="G84" s="2">
        <v>0.375</v>
      </c>
      <c r="H84" t="s">
        <v>200</v>
      </c>
      <c r="I84" t="s">
        <v>81</v>
      </c>
      <c r="L84">
        <v>10</v>
      </c>
      <c r="M84" t="b">
        <v>0</v>
      </c>
      <c r="N84" t="s">
        <v>67</v>
      </c>
    </row>
    <row r="85" spans="1:15" x14ac:dyDescent="0.25">
      <c r="A85" t="s">
        <v>48</v>
      </c>
      <c r="B85">
        <v>1</v>
      </c>
      <c r="C85" t="s">
        <v>201</v>
      </c>
      <c r="D85" t="s">
        <v>16</v>
      </c>
      <c r="E85" s="7">
        <f t="shared" si="1"/>
        <v>42920.375</v>
      </c>
      <c r="F85" s="1">
        <v>42920</v>
      </c>
      <c r="G85" s="2">
        <v>0.375</v>
      </c>
      <c r="H85" t="s">
        <v>200</v>
      </c>
      <c r="I85" t="s">
        <v>81</v>
      </c>
      <c r="L85">
        <v>10</v>
      </c>
      <c r="M85" t="b">
        <v>0</v>
      </c>
      <c r="N85" t="s">
        <v>67</v>
      </c>
    </row>
    <row r="86" spans="1:15" x14ac:dyDescent="0.25">
      <c r="A86" t="s">
        <v>129</v>
      </c>
      <c r="B86">
        <v>1</v>
      </c>
      <c r="C86" t="s">
        <v>198</v>
      </c>
      <c r="D86" t="s">
        <v>65</v>
      </c>
      <c r="E86" s="7">
        <f t="shared" si="1"/>
        <v>42920.666666666664</v>
      </c>
      <c r="F86" s="1">
        <v>42920</v>
      </c>
      <c r="G86" s="2">
        <v>0.66666666666666663</v>
      </c>
      <c r="H86" t="s">
        <v>71</v>
      </c>
      <c r="L86">
        <v>10</v>
      </c>
      <c r="M86" t="b">
        <v>1</v>
      </c>
      <c r="N86" t="s">
        <v>73</v>
      </c>
      <c r="O86" t="s">
        <v>199</v>
      </c>
    </row>
    <row r="87" spans="1:15" x14ac:dyDescent="0.25">
      <c r="A87" t="s">
        <v>128</v>
      </c>
      <c r="B87">
        <v>2</v>
      </c>
      <c r="C87" t="s">
        <v>198</v>
      </c>
      <c r="D87" t="s">
        <v>65</v>
      </c>
      <c r="E87" s="7">
        <f t="shared" si="1"/>
        <v>42920.666666666664</v>
      </c>
      <c r="F87" s="1">
        <v>42920</v>
      </c>
      <c r="G87" s="2">
        <v>0.66666666666666663</v>
      </c>
      <c r="H87" t="s">
        <v>71</v>
      </c>
      <c r="L87">
        <v>10</v>
      </c>
      <c r="M87" t="b">
        <v>1</v>
      </c>
      <c r="N87" t="s">
        <v>73</v>
      </c>
    </row>
    <row r="88" spans="1:15" x14ac:dyDescent="0.25">
      <c r="A88" t="s">
        <v>147</v>
      </c>
      <c r="B88">
        <v>1</v>
      </c>
      <c r="C88" t="s">
        <v>137</v>
      </c>
      <c r="D88" t="s">
        <v>16</v>
      </c>
      <c r="E88" s="7">
        <f t="shared" si="1"/>
        <v>42921.395833333336</v>
      </c>
      <c r="F88" s="1">
        <v>42921</v>
      </c>
      <c r="G88" s="2">
        <v>0.39583333333333331</v>
      </c>
      <c r="H88" t="s">
        <v>136</v>
      </c>
      <c r="I88" t="s">
        <v>135</v>
      </c>
      <c r="L88">
        <v>10</v>
      </c>
      <c r="M88" t="b">
        <v>0</v>
      </c>
      <c r="N88" t="s">
        <v>134</v>
      </c>
    </row>
    <row r="89" spans="1:15" x14ac:dyDescent="0.25">
      <c r="A89" t="s">
        <v>146</v>
      </c>
      <c r="B89">
        <v>1</v>
      </c>
      <c r="C89" t="s">
        <v>137</v>
      </c>
      <c r="D89" t="s">
        <v>16</v>
      </c>
      <c r="E89" s="7">
        <f t="shared" si="1"/>
        <v>42921.395833333336</v>
      </c>
      <c r="F89" s="1">
        <v>42921</v>
      </c>
      <c r="G89" s="2">
        <v>0.39583333333333331</v>
      </c>
      <c r="H89" t="s">
        <v>136</v>
      </c>
      <c r="I89" t="s">
        <v>135</v>
      </c>
      <c r="L89">
        <v>10</v>
      </c>
      <c r="M89" t="b">
        <v>0</v>
      </c>
      <c r="N89" t="s">
        <v>134</v>
      </c>
    </row>
    <row r="90" spans="1:15" x14ac:dyDescent="0.25">
      <c r="A90" t="s">
        <v>145</v>
      </c>
      <c r="B90">
        <v>20</v>
      </c>
      <c r="C90" t="s">
        <v>137</v>
      </c>
      <c r="D90" t="s">
        <v>16</v>
      </c>
      <c r="E90" s="7">
        <f t="shared" si="1"/>
        <v>42921.395833333336</v>
      </c>
      <c r="F90" s="1">
        <v>42921</v>
      </c>
      <c r="G90" s="2">
        <v>0.39583333333333331</v>
      </c>
      <c r="H90" t="s">
        <v>136</v>
      </c>
      <c r="I90" t="s">
        <v>135</v>
      </c>
      <c r="L90">
        <v>10</v>
      </c>
      <c r="M90" t="b">
        <v>0</v>
      </c>
      <c r="N90" t="s">
        <v>134</v>
      </c>
    </row>
    <row r="91" spans="1:15" x14ac:dyDescent="0.25">
      <c r="A91" t="s">
        <v>144</v>
      </c>
      <c r="B91">
        <v>20</v>
      </c>
      <c r="C91" t="s">
        <v>137</v>
      </c>
      <c r="D91" t="s">
        <v>16</v>
      </c>
      <c r="E91" s="7">
        <f t="shared" si="1"/>
        <v>42921.395833333336</v>
      </c>
      <c r="F91" s="1">
        <v>42921</v>
      </c>
      <c r="G91" s="2">
        <v>0.39583333333333331</v>
      </c>
      <c r="H91" t="s">
        <v>136</v>
      </c>
      <c r="I91" t="s">
        <v>135</v>
      </c>
      <c r="L91">
        <v>10</v>
      </c>
      <c r="M91" t="b">
        <v>0</v>
      </c>
      <c r="N91" t="s">
        <v>134</v>
      </c>
    </row>
    <row r="92" spans="1:15" x14ac:dyDescent="0.25">
      <c r="A92" t="s">
        <v>143</v>
      </c>
      <c r="B92">
        <v>1</v>
      </c>
      <c r="C92" t="s">
        <v>137</v>
      </c>
      <c r="D92" t="s">
        <v>16</v>
      </c>
      <c r="E92" s="7">
        <f t="shared" si="1"/>
        <v>42921.395833333336</v>
      </c>
      <c r="F92" s="1">
        <v>42921</v>
      </c>
      <c r="G92" s="2">
        <v>0.39583333333333331</v>
      </c>
      <c r="H92" t="s">
        <v>136</v>
      </c>
      <c r="I92" t="s">
        <v>135</v>
      </c>
      <c r="L92">
        <v>10</v>
      </c>
      <c r="M92" t="b">
        <v>0</v>
      </c>
      <c r="N92" t="s">
        <v>134</v>
      </c>
    </row>
    <row r="93" spans="1:15" x14ac:dyDescent="0.25">
      <c r="A93" t="s">
        <v>142</v>
      </c>
      <c r="B93">
        <v>2</v>
      </c>
      <c r="C93" t="s">
        <v>137</v>
      </c>
      <c r="D93" t="s">
        <v>16</v>
      </c>
      <c r="E93" s="7">
        <f t="shared" si="1"/>
        <v>42921.395833333336</v>
      </c>
      <c r="F93" s="1">
        <v>42921</v>
      </c>
      <c r="G93" s="2">
        <v>0.39583333333333331</v>
      </c>
      <c r="H93" t="s">
        <v>136</v>
      </c>
      <c r="I93" t="s">
        <v>135</v>
      </c>
      <c r="L93">
        <v>10</v>
      </c>
      <c r="M93" t="b">
        <v>0</v>
      </c>
      <c r="N93" t="s">
        <v>134</v>
      </c>
    </row>
    <row r="94" spans="1:15" x14ac:dyDescent="0.25">
      <c r="A94" t="s">
        <v>33</v>
      </c>
      <c r="B94" t="s">
        <v>106</v>
      </c>
      <c r="C94" t="s">
        <v>137</v>
      </c>
      <c r="D94" t="s">
        <v>16</v>
      </c>
      <c r="E94" s="7">
        <f t="shared" si="1"/>
        <v>42921.395833333336</v>
      </c>
      <c r="F94" s="1">
        <v>42921</v>
      </c>
      <c r="G94" s="2">
        <v>0.39583333333333331</v>
      </c>
      <c r="H94" t="s">
        <v>136</v>
      </c>
      <c r="I94" t="s">
        <v>135</v>
      </c>
      <c r="L94">
        <v>10</v>
      </c>
      <c r="M94" t="b">
        <v>0</v>
      </c>
      <c r="N94" t="s">
        <v>134</v>
      </c>
    </row>
    <row r="95" spans="1:15" x14ac:dyDescent="0.25">
      <c r="A95" t="s">
        <v>141</v>
      </c>
      <c r="B95">
        <v>20</v>
      </c>
      <c r="C95" t="s">
        <v>137</v>
      </c>
      <c r="D95" t="s">
        <v>16</v>
      </c>
      <c r="E95" s="7">
        <f t="shared" si="1"/>
        <v>42921.395833333336</v>
      </c>
      <c r="F95" s="1">
        <v>42921</v>
      </c>
      <c r="G95" s="2">
        <v>0.39583333333333331</v>
      </c>
      <c r="H95" t="s">
        <v>136</v>
      </c>
      <c r="I95" t="s">
        <v>135</v>
      </c>
      <c r="L95">
        <v>10</v>
      </c>
      <c r="M95" t="b">
        <v>0</v>
      </c>
      <c r="N95" t="s">
        <v>134</v>
      </c>
    </row>
    <row r="96" spans="1:15" x14ac:dyDescent="0.25">
      <c r="A96" t="s">
        <v>140</v>
      </c>
      <c r="B96">
        <v>5</v>
      </c>
      <c r="C96" t="s">
        <v>137</v>
      </c>
      <c r="D96" t="s">
        <v>16</v>
      </c>
      <c r="E96" s="7">
        <f t="shared" si="1"/>
        <v>42921.395833333336</v>
      </c>
      <c r="F96" s="1">
        <v>42921</v>
      </c>
      <c r="G96" s="2">
        <v>0.39583333333333331</v>
      </c>
      <c r="H96" t="s">
        <v>136</v>
      </c>
      <c r="I96" t="s">
        <v>135</v>
      </c>
      <c r="L96">
        <v>10</v>
      </c>
      <c r="M96" t="b">
        <v>0</v>
      </c>
      <c r="N96" t="s">
        <v>134</v>
      </c>
    </row>
    <row r="97" spans="1:15" x14ac:dyDescent="0.25">
      <c r="A97" t="s">
        <v>104</v>
      </c>
      <c r="B97" t="s">
        <v>106</v>
      </c>
      <c r="C97" t="s">
        <v>137</v>
      </c>
      <c r="D97" t="s">
        <v>16</v>
      </c>
      <c r="E97" s="7">
        <f t="shared" si="1"/>
        <v>42921.395833333336</v>
      </c>
      <c r="F97" s="1">
        <v>42921</v>
      </c>
      <c r="G97" s="2">
        <v>0.39583333333333331</v>
      </c>
      <c r="H97" t="s">
        <v>136</v>
      </c>
      <c r="I97" t="s">
        <v>135</v>
      </c>
      <c r="L97">
        <v>10</v>
      </c>
      <c r="M97" t="b">
        <v>0</v>
      </c>
      <c r="N97" t="s">
        <v>134</v>
      </c>
    </row>
    <row r="98" spans="1:15" x14ac:dyDescent="0.25">
      <c r="A98" t="s">
        <v>61</v>
      </c>
      <c r="B98">
        <v>20</v>
      </c>
      <c r="C98" t="s">
        <v>137</v>
      </c>
      <c r="D98" t="s">
        <v>16</v>
      </c>
      <c r="E98" s="7">
        <f t="shared" si="1"/>
        <v>42921.395833333336</v>
      </c>
      <c r="F98" s="1">
        <v>42921</v>
      </c>
      <c r="G98" s="2">
        <v>0.39583333333333331</v>
      </c>
      <c r="H98" t="s">
        <v>136</v>
      </c>
      <c r="I98" t="s">
        <v>135</v>
      </c>
      <c r="L98">
        <v>10</v>
      </c>
      <c r="M98" t="b">
        <v>0</v>
      </c>
      <c r="N98" t="s">
        <v>134</v>
      </c>
    </row>
    <row r="99" spans="1:15" x14ac:dyDescent="0.25">
      <c r="A99" t="s">
        <v>139</v>
      </c>
      <c r="B99">
        <v>3</v>
      </c>
      <c r="C99" t="s">
        <v>137</v>
      </c>
      <c r="D99" t="s">
        <v>16</v>
      </c>
      <c r="E99" s="7">
        <f t="shared" si="1"/>
        <v>42921.395833333336</v>
      </c>
      <c r="F99" s="1">
        <v>42921</v>
      </c>
      <c r="G99" s="2">
        <v>0.39583333333333331</v>
      </c>
      <c r="H99" t="s">
        <v>136</v>
      </c>
      <c r="I99" t="s">
        <v>135</v>
      </c>
      <c r="L99">
        <v>10</v>
      </c>
      <c r="M99" t="b">
        <v>0</v>
      </c>
      <c r="N99" t="s">
        <v>134</v>
      </c>
    </row>
    <row r="100" spans="1:15" x14ac:dyDescent="0.25">
      <c r="A100" t="s">
        <v>138</v>
      </c>
      <c r="B100" t="s">
        <v>106</v>
      </c>
      <c r="C100" t="s">
        <v>137</v>
      </c>
      <c r="D100" t="s">
        <v>16</v>
      </c>
      <c r="E100" s="7">
        <f t="shared" si="1"/>
        <v>42921.395833333336</v>
      </c>
      <c r="F100" s="1">
        <v>42921</v>
      </c>
      <c r="G100" s="2">
        <v>0.39583333333333331</v>
      </c>
      <c r="H100" t="s">
        <v>136</v>
      </c>
      <c r="I100" t="s">
        <v>135</v>
      </c>
      <c r="L100">
        <v>10</v>
      </c>
      <c r="M100" t="b">
        <v>0</v>
      </c>
      <c r="N100" t="s">
        <v>134</v>
      </c>
    </row>
    <row r="101" spans="1:15" x14ac:dyDescent="0.25">
      <c r="A101" t="s">
        <v>114</v>
      </c>
      <c r="B101">
        <v>2</v>
      </c>
      <c r="C101" t="s">
        <v>137</v>
      </c>
      <c r="D101" t="s">
        <v>16</v>
      </c>
      <c r="E101" s="7">
        <f t="shared" si="1"/>
        <v>42921.395833333336</v>
      </c>
      <c r="F101" s="1">
        <v>42921</v>
      </c>
      <c r="G101" s="2">
        <v>0.39583333333333331</v>
      </c>
      <c r="H101" t="s">
        <v>136</v>
      </c>
      <c r="I101" t="s">
        <v>135</v>
      </c>
      <c r="L101">
        <v>10</v>
      </c>
      <c r="M101" t="b">
        <v>0</v>
      </c>
      <c r="N101" t="s">
        <v>134</v>
      </c>
    </row>
    <row r="102" spans="1:15" x14ac:dyDescent="0.25">
      <c r="A102" t="s">
        <v>157</v>
      </c>
      <c r="B102" t="s">
        <v>106</v>
      </c>
      <c r="C102" t="s">
        <v>151</v>
      </c>
      <c r="D102" t="s">
        <v>16</v>
      </c>
      <c r="E102" s="7">
        <f t="shared" si="1"/>
        <v>42921.5</v>
      </c>
      <c r="F102" s="1">
        <v>42921</v>
      </c>
      <c r="G102" s="2">
        <v>0.5</v>
      </c>
      <c r="H102" t="s">
        <v>93</v>
      </c>
      <c r="I102" t="s">
        <v>150</v>
      </c>
      <c r="L102">
        <v>10</v>
      </c>
      <c r="M102" t="b">
        <v>0</v>
      </c>
      <c r="N102" t="s">
        <v>149</v>
      </c>
    </row>
    <row r="103" spans="1:15" x14ac:dyDescent="0.25">
      <c r="A103" t="s">
        <v>156</v>
      </c>
      <c r="B103">
        <v>2</v>
      </c>
      <c r="C103" t="s">
        <v>151</v>
      </c>
      <c r="D103" t="s">
        <v>16</v>
      </c>
      <c r="E103" s="7">
        <f t="shared" si="1"/>
        <v>42921.5</v>
      </c>
      <c r="F103" s="1">
        <v>42921</v>
      </c>
      <c r="G103" s="2">
        <v>0.5</v>
      </c>
      <c r="H103" t="s">
        <v>93</v>
      </c>
      <c r="I103" t="s">
        <v>150</v>
      </c>
      <c r="L103">
        <v>10</v>
      </c>
      <c r="M103" t="b">
        <v>0</v>
      </c>
      <c r="N103" t="s">
        <v>149</v>
      </c>
    </row>
    <row r="104" spans="1:15" x14ac:dyDescent="0.25">
      <c r="A104" t="s">
        <v>107</v>
      </c>
      <c r="B104" t="s">
        <v>106</v>
      </c>
      <c r="C104" t="s">
        <v>151</v>
      </c>
      <c r="D104" t="s">
        <v>16</v>
      </c>
      <c r="E104" s="7">
        <f t="shared" si="1"/>
        <v>42921.5</v>
      </c>
      <c r="F104" s="1">
        <v>42921</v>
      </c>
      <c r="G104" s="2">
        <v>0.5</v>
      </c>
      <c r="H104" t="s">
        <v>93</v>
      </c>
      <c r="I104" t="s">
        <v>150</v>
      </c>
      <c r="L104">
        <v>10</v>
      </c>
      <c r="M104" t="b">
        <v>0</v>
      </c>
      <c r="N104" t="s">
        <v>149</v>
      </c>
    </row>
    <row r="105" spans="1:15" x14ac:dyDescent="0.25">
      <c r="A105" t="s">
        <v>155</v>
      </c>
      <c r="B105">
        <v>1</v>
      </c>
      <c r="C105" t="s">
        <v>151</v>
      </c>
      <c r="D105" t="s">
        <v>16</v>
      </c>
      <c r="E105" s="7">
        <f t="shared" si="1"/>
        <v>42921.5</v>
      </c>
      <c r="F105" s="1">
        <v>42921</v>
      </c>
      <c r="G105" s="2">
        <v>0.5</v>
      </c>
      <c r="H105" t="s">
        <v>93</v>
      </c>
      <c r="I105" t="s">
        <v>150</v>
      </c>
      <c r="L105">
        <v>10</v>
      </c>
      <c r="M105" t="b">
        <v>0</v>
      </c>
      <c r="N105" t="s">
        <v>149</v>
      </c>
    </row>
    <row r="106" spans="1:15" x14ac:dyDescent="0.25">
      <c r="A106" t="s">
        <v>147</v>
      </c>
      <c r="B106">
        <v>1</v>
      </c>
      <c r="C106" t="s">
        <v>151</v>
      </c>
      <c r="D106" t="s">
        <v>16</v>
      </c>
      <c r="E106" s="7">
        <f t="shared" si="1"/>
        <v>42921.5</v>
      </c>
      <c r="F106" s="1">
        <v>42921</v>
      </c>
      <c r="G106" s="2">
        <v>0.5</v>
      </c>
      <c r="H106" t="s">
        <v>93</v>
      </c>
      <c r="I106" t="s">
        <v>150</v>
      </c>
      <c r="L106">
        <v>10</v>
      </c>
      <c r="M106" t="b">
        <v>0</v>
      </c>
      <c r="N106" t="s">
        <v>149</v>
      </c>
    </row>
    <row r="107" spans="1:15" x14ac:dyDescent="0.25">
      <c r="A107" t="s">
        <v>154</v>
      </c>
      <c r="B107">
        <v>2</v>
      </c>
      <c r="C107" t="s">
        <v>151</v>
      </c>
      <c r="D107" t="s">
        <v>16</v>
      </c>
      <c r="E107" s="7">
        <f t="shared" si="1"/>
        <v>42921.5</v>
      </c>
      <c r="F107" s="1">
        <v>42921</v>
      </c>
      <c r="G107" s="2">
        <v>0.5</v>
      </c>
      <c r="H107" t="s">
        <v>93</v>
      </c>
      <c r="I107" t="s">
        <v>150</v>
      </c>
      <c r="L107">
        <v>10</v>
      </c>
      <c r="M107" t="b">
        <v>0</v>
      </c>
      <c r="N107" t="s">
        <v>149</v>
      </c>
    </row>
    <row r="108" spans="1:15" x14ac:dyDescent="0.25">
      <c r="A108" t="s">
        <v>145</v>
      </c>
      <c r="B108">
        <v>30</v>
      </c>
      <c r="C108" t="s">
        <v>151</v>
      </c>
      <c r="D108" t="s">
        <v>16</v>
      </c>
      <c r="E108" s="7">
        <f t="shared" si="1"/>
        <v>42921.5</v>
      </c>
      <c r="F108" s="1">
        <v>42921</v>
      </c>
      <c r="G108" s="2">
        <v>0.5</v>
      </c>
      <c r="H108" t="s">
        <v>93</v>
      </c>
      <c r="I108" t="s">
        <v>150</v>
      </c>
      <c r="L108">
        <v>10</v>
      </c>
      <c r="M108" t="b">
        <v>0</v>
      </c>
      <c r="N108" t="s">
        <v>149</v>
      </c>
    </row>
    <row r="109" spans="1:15" x14ac:dyDescent="0.25">
      <c r="A109" t="s">
        <v>153</v>
      </c>
      <c r="B109">
        <v>1</v>
      </c>
      <c r="C109" t="s">
        <v>151</v>
      </c>
      <c r="D109" t="s">
        <v>16</v>
      </c>
      <c r="E109" s="7">
        <f t="shared" si="1"/>
        <v>42921.5</v>
      </c>
      <c r="F109" s="1">
        <v>42921</v>
      </c>
      <c r="G109" s="2">
        <v>0.5</v>
      </c>
      <c r="H109" t="s">
        <v>93</v>
      </c>
      <c r="I109" t="s">
        <v>150</v>
      </c>
      <c r="L109">
        <v>10</v>
      </c>
      <c r="M109" t="b">
        <v>0</v>
      </c>
      <c r="N109" t="s">
        <v>149</v>
      </c>
    </row>
    <row r="110" spans="1:15" x14ac:dyDescent="0.25">
      <c r="A110" t="s">
        <v>144</v>
      </c>
      <c r="B110">
        <v>6</v>
      </c>
      <c r="C110" t="s">
        <v>151</v>
      </c>
      <c r="D110" t="s">
        <v>16</v>
      </c>
      <c r="E110" s="7">
        <f t="shared" si="1"/>
        <v>42921.5</v>
      </c>
      <c r="F110" s="1">
        <v>42921</v>
      </c>
      <c r="G110" s="2">
        <v>0.5</v>
      </c>
      <c r="H110" t="s">
        <v>93</v>
      </c>
      <c r="I110" t="s">
        <v>150</v>
      </c>
      <c r="L110">
        <v>10</v>
      </c>
      <c r="M110" t="b">
        <v>0</v>
      </c>
      <c r="N110" t="s">
        <v>149</v>
      </c>
    </row>
    <row r="111" spans="1:15" x14ac:dyDescent="0.25">
      <c r="A111" t="s">
        <v>152</v>
      </c>
      <c r="B111">
        <v>3</v>
      </c>
      <c r="C111" t="s">
        <v>151</v>
      </c>
      <c r="D111" t="s">
        <v>16</v>
      </c>
      <c r="E111" s="7">
        <f t="shared" si="1"/>
        <v>42921.5</v>
      </c>
      <c r="F111" s="1">
        <v>42921</v>
      </c>
      <c r="G111" s="2">
        <v>0.5</v>
      </c>
      <c r="H111" t="s">
        <v>93</v>
      </c>
      <c r="I111" t="s">
        <v>150</v>
      </c>
      <c r="L111">
        <v>10</v>
      </c>
      <c r="M111" t="b">
        <v>0</v>
      </c>
      <c r="N111" t="s">
        <v>149</v>
      </c>
      <c r="O111" t="s">
        <v>148</v>
      </c>
    </row>
    <row r="112" spans="1:15" x14ac:dyDescent="0.25">
      <c r="A112" t="s">
        <v>157</v>
      </c>
      <c r="B112" t="s">
        <v>106</v>
      </c>
      <c r="C112" t="s">
        <v>158</v>
      </c>
      <c r="D112" t="s">
        <v>65</v>
      </c>
      <c r="E112" s="7">
        <f t="shared" si="1"/>
        <v>42921.708333333336</v>
      </c>
      <c r="F112" s="1">
        <v>42921</v>
      </c>
      <c r="G112" s="2">
        <v>0.70833333333333337</v>
      </c>
      <c r="H112" t="s">
        <v>102</v>
      </c>
      <c r="L112">
        <v>8</v>
      </c>
      <c r="M112" t="b">
        <v>0</v>
      </c>
      <c r="N112" t="s">
        <v>67</v>
      </c>
    </row>
    <row r="113" spans="1:15" x14ac:dyDescent="0.25">
      <c r="A113" t="s">
        <v>160</v>
      </c>
      <c r="B113">
        <v>2</v>
      </c>
      <c r="C113" t="s">
        <v>158</v>
      </c>
      <c r="D113" t="s">
        <v>65</v>
      </c>
      <c r="E113" s="7">
        <f t="shared" si="1"/>
        <v>42921.708333333336</v>
      </c>
      <c r="F113" s="1">
        <v>42921</v>
      </c>
      <c r="G113" s="2">
        <v>0.70833333333333337</v>
      </c>
      <c r="H113" t="s">
        <v>102</v>
      </c>
      <c r="L113">
        <v>8</v>
      </c>
      <c r="M113" t="b">
        <v>0</v>
      </c>
      <c r="N113" t="s">
        <v>67</v>
      </c>
    </row>
    <row r="114" spans="1:15" x14ac:dyDescent="0.25">
      <c r="A114" t="s">
        <v>159</v>
      </c>
      <c r="B114">
        <v>4</v>
      </c>
      <c r="C114" t="s">
        <v>158</v>
      </c>
      <c r="D114" t="s">
        <v>65</v>
      </c>
      <c r="E114" s="7">
        <f t="shared" si="1"/>
        <v>42921.708333333336</v>
      </c>
      <c r="F114" s="1">
        <v>42921</v>
      </c>
      <c r="G114" s="2">
        <v>0.70833333333333337</v>
      </c>
      <c r="H114" t="s">
        <v>102</v>
      </c>
      <c r="L114">
        <v>8</v>
      </c>
      <c r="M114" t="b">
        <v>0</v>
      </c>
      <c r="N114" t="s">
        <v>67</v>
      </c>
    </row>
    <row r="115" spans="1:15" x14ac:dyDescent="0.25">
      <c r="A115" t="s">
        <v>14</v>
      </c>
      <c r="B115">
        <v>2</v>
      </c>
      <c r="C115" t="s">
        <v>161</v>
      </c>
      <c r="D115" t="s">
        <v>65</v>
      </c>
      <c r="E115" s="7">
        <f t="shared" si="1"/>
        <v>42921.770833333336</v>
      </c>
      <c r="F115" s="1">
        <v>42921</v>
      </c>
      <c r="G115" s="2">
        <v>0.77083333333333337</v>
      </c>
      <c r="H115" t="s">
        <v>93</v>
      </c>
      <c r="L115">
        <v>10</v>
      </c>
      <c r="M115" t="b">
        <v>0</v>
      </c>
      <c r="N115" t="s">
        <v>149</v>
      </c>
    </row>
    <row r="116" spans="1:15" x14ac:dyDescent="0.25">
      <c r="A116" t="s">
        <v>20</v>
      </c>
      <c r="B116">
        <v>1</v>
      </c>
      <c r="C116" t="s">
        <v>161</v>
      </c>
      <c r="D116" t="s">
        <v>65</v>
      </c>
      <c r="E116" s="7">
        <f t="shared" si="1"/>
        <v>42921.770833333336</v>
      </c>
      <c r="F116" s="1">
        <v>42921</v>
      </c>
      <c r="G116" s="2">
        <v>0.77083333333333337</v>
      </c>
      <c r="H116" t="s">
        <v>93</v>
      </c>
      <c r="L116">
        <v>10</v>
      </c>
      <c r="M116" t="b">
        <v>0</v>
      </c>
      <c r="N116" t="s">
        <v>149</v>
      </c>
    </row>
    <row r="117" spans="1:15" x14ac:dyDescent="0.25">
      <c r="A117" t="s">
        <v>169</v>
      </c>
      <c r="B117">
        <v>2</v>
      </c>
      <c r="C117" t="s">
        <v>161</v>
      </c>
      <c r="D117" t="s">
        <v>65</v>
      </c>
      <c r="E117" s="7">
        <f t="shared" si="1"/>
        <v>42921.770833333336</v>
      </c>
      <c r="F117" s="1">
        <v>42921</v>
      </c>
      <c r="G117" s="2">
        <v>0.77083333333333337</v>
      </c>
      <c r="H117" t="s">
        <v>93</v>
      </c>
      <c r="L117">
        <v>10</v>
      </c>
      <c r="M117" t="b">
        <v>0</v>
      </c>
      <c r="N117" t="s">
        <v>149</v>
      </c>
    </row>
    <row r="118" spans="1:15" x14ac:dyDescent="0.25">
      <c r="A118" t="s">
        <v>23</v>
      </c>
      <c r="B118" t="s">
        <v>106</v>
      </c>
      <c r="C118" t="s">
        <v>161</v>
      </c>
      <c r="D118" t="s">
        <v>65</v>
      </c>
      <c r="E118" s="7">
        <f t="shared" si="1"/>
        <v>42921.770833333336</v>
      </c>
      <c r="F118" s="1">
        <v>42921</v>
      </c>
      <c r="G118" s="2">
        <v>0.77083333333333337</v>
      </c>
      <c r="H118" t="s">
        <v>93</v>
      </c>
      <c r="L118">
        <v>10</v>
      </c>
      <c r="M118" t="b">
        <v>0</v>
      </c>
      <c r="N118" t="s">
        <v>149</v>
      </c>
    </row>
    <row r="119" spans="1:15" x14ac:dyDescent="0.25">
      <c r="A119" t="s">
        <v>168</v>
      </c>
      <c r="B119" t="s">
        <v>106</v>
      </c>
      <c r="C119" t="s">
        <v>161</v>
      </c>
      <c r="D119" t="s">
        <v>65</v>
      </c>
      <c r="E119" s="7">
        <f t="shared" si="1"/>
        <v>42921.770833333336</v>
      </c>
      <c r="F119" s="1">
        <v>42921</v>
      </c>
      <c r="G119" s="2">
        <v>0.77083333333333337</v>
      </c>
      <c r="H119" t="s">
        <v>93</v>
      </c>
      <c r="L119">
        <v>10</v>
      </c>
      <c r="M119" t="b">
        <v>0</v>
      </c>
      <c r="N119" t="s">
        <v>149</v>
      </c>
    </row>
    <row r="120" spans="1:15" x14ac:dyDescent="0.25">
      <c r="A120" t="s">
        <v>167</v>
      </c>
      <c r="B120">
        <v>3</v>
      </c>
      <c r="C120" t="s">
        <v>161</v>
      </c>
      <c r="D120" t="s">
        <v>65</v>
      </c>
      <c r="E120" s="7">
        <f t="shared" si="1"/>
        <v>42921.770833333336</v>
      </c>
      <c r="F120" s="1">
        <v>42921</v>
      </c>
      <c r="G120" s="2">
        <v>0.77083333333333337</v>
      </c>
      <c r="H120" t="s">
        <v>93</v>
      </c>
      <c r="L120">
        <v>10</v>
      </c>
      <c r="M120" t="b">
        <v>0</v>
      </c>
      <c r="N120" t="s">
        <v>149</v>
      </c>
    </row>
    <row r="121" spans="1:15" x14ac:dyDescent="0.25">
      <c r="A121" t="s">
        <v>166</v>
      </c>
      <c r="B121">
        <v>4</v>
      </c>
      <c r="C121" t="s">
        <v>161</v>
      </c>
      <c r="D121" t="s">
        <v>65</v>
      </c>
      <c r="E121" s="7">
        <f t="shared" si="1"/>
        <v>42921.770833333336</v>
      </c>
      <c r="F121" s="1">
        <v>42921</v>
      </c>
      <c r="G121" s="2">
        <v>0.77083333333333337</v>
      </c>
      <c r="H121" t="s">
        <v>93</v>
      </c>
      <c r="L121">
        <v>10</v>
      </c>
      <c r="M121" t="b">
        <v>0</v>
      </c>
      <c r="N121" t="s">
        <v>149</v>
      </c>
      <c r="O121" t="s">
        <v>165</v>
      </c>
    </row>
    <row r="122" spans="1:15" x14ac:dyDescent="0.25">
      <c r="A122" t="s">
        <v>127</v>
      </c>
      <c r="B122">
        <v>1</v>
      </c>
      <c r="C122" t="s">
        <v>161</v>
      </c>
      <c r="D122" t="s">
        <v>65</v>
      </c>
      <c r="E122" s="7">
        <f t="shared" si="1"/>
        <v>42921.770833333336</v>
      </c>
      <c r="F122" s="1">
        <v>42921</v>
      </c>
      <c r="G122" s="2">
        <v>0.77083333333333337</v>
      </c>
      <c r="H122" t="s">
        <v>93</v>
      </c>
      <c r="L122">
        <v>10</v>
      </c>
      <c r="M122" t="b">
        <v>0</v>
      </c>
      <c r="N122" t="s">
        <v>149</v>
      </c>
    </row>
    <row r="123" spans="1:15" x14ac:dyDescent="0.25">
      <c r="A123" t="s">
        <v>164</v>
      </c>
      <c r="B123">
        <v>12</v>
      </c>
      <c r="C123" t="s">
        <v>161</v>
      </c>
      <c r="D123" t="s">
        <v>65</v>
      </c>
      <c r="E123" s="7">
        <f t="shared" si="1"/>
        <v>42921.770833333336</v>
      </c>
      <c r="F123" s="1">
        <v>42921</v>
      </c>
      <c r="G123" s="2">
        <v>0.77083333333333337</v>
      </c>
      <c r="H123" t="s">
        <v>93</v>
      </c>
      <c r="L123">
        <v>10</v>
      </c>
      <c r="M123" t="b">
        <v>0</v>
      </c>
      <c r="N123" t="s">
        <v>149</v>
      </c>
      <c r="O123" t="s">
        <v>163</v>
      </c>
    </row>
    <row r="124" spans="1:15" x14ac:dyDescent="0.25">
      <c r="A124" t="s">
        <v>162</v>
      </c>
      <c r="B124" t="s">
        <v>106</v>
      </c>
      <c r="C124" t="s">
        <v>161</v>
      </c>
      <c r="D124" t="s">
        <v>65</v>
      </c>
      <c r="E124" s="7">
        <f t="shared" si="1"/>
        <v>42921.770833333336</v>
      </c>
      <c r="F124" s="1">
        <v>42921</v>
      </c>
      <c r="G124" s="2">
        <v>0.77083333333333337</v>
      </c>
      <c r="H124" t="s">
        <v>93</v>
      </c>
      <c r="L124">
        <v>10</v>
      </c>
      <c r="M124" t="b">
        <v>0</v>
      </c>
      <c r="N124" t="s">
        <v>149</v>
      </c>
    </row>
    <row r="125" spans="1:15" x14ac:dyDescent="0.25">
      <c r="A125" t="s">
        <v>177</v>
      </c>
      <c r="B125">
        <v>1</v>
      </c>
      <c r="C125" t="s">
        <v>161</v>
      </c>
      <c r="D125" t="s">
        <v>16</v>
      </c>
      <c r="E125" s="7">
        <f t="shared" si="1"/>
        <v>42922.204861111109</v>
      </c>
      <c r="F125" s="1">
        <v>42922</v>
      </c>
      <c r="G125" s="2">
        <v>0.20486111111111113</v>
      </c>
      <c r="H125" t="s">
        <v>171</v>
      </c>
      <c r="I125" t="s">
        <v>81</v>
      </c>
      <c r="L125">
        <v>1</v>
      </c>
      <c r="M125" t="b">
        <v>1</v>
      </c>
      <c r="N125" t="s">
        <v>170</v>
      </c>
      <c r="O125" t="s">
        <v>176</v>
      </c>
    </row>
    <row r="126" spans="1:15" x14ac:dyDescent="0.25">
      <c r="A126" t="s">
        <v>21</v>
      </c>
      <c r="B126">
        <v>2</v>
      </c>
      <c r="C126" t="s">
        <v>161</v>
      </c>
      <c r="D126" t="s">
        <v>16</v>
      </c>
      <c r="E126" s="7">
        <f t="shared" si="1"/>
        <v>42922.204861111109</v>
      </c>
      <c r="F126" s="1">
        <v>42922</v>
      </c>
      <c r="G126" s="2">
        <v>0.20486111111111113</v>
      </c>
      <c r="H126" t="s">
        <v>171</v>
      </c>
      <c r="I126" t="s">
        <v>81</v>
      </c>
      <c r="L126">
        <v>1</v>
      </c>
      <c r="M126" t="b">
        <v>1</v>
      </c>
      <c r="N126" t="s">
        <v>170</v>
      </c>
    </row>
    <row r="127" spans="1:15" x14ac:dyDescent="0.25">
      <c r="A127" t="s">
        <v>46</v>
      </c>
      <c r="B127">
        <v>3</v>
      </c>
      <c r="C127" t="s">
        <v>161</v>
      </c>
      <c r="D127" t="s">
        <v>16</v>
      </c>
      <c r="E127" s="7">
        <f t="shared" si="1"/>
        <v>42922.204861111109</v>
      </c>
      <c r="F127" s="1">
        <v>42922</v>
      </c>
      <c r="G127" s="2">
        <v>0.20486111111111113</v>
      </c>
      <c r="H127" t="s">
        <v>171</v>
      </c>
      <c r="I127" t="s">
        <v>81</v>
      </c>
      <c r="L127">
        <v>1</v>
      </c>
      <c r="M127" t="b">
        <v>1</v>
      </c>
      <c r="N127" t="s">
        <v>170</v>
      </c>
      <c r="O127" t="s">
        <v>175</v>
      </c>
    </row>
    <row r="128" spans="1:15" x14ac:dyDescent="0.25">
      <c r="A128" t="s">
        <v>131</v>
      </c>
      <c r="B128">
        <v>1</v>
      </c>
      <c r="C128" t="s">
        <v>161</v>
      </c>
      <c r="D128" t="s">
        <v>16</v>
      </c>
      <c r="E128" s="7">
        <f t="shared" si="1"/>
        <v>42922.204861111109</v>
      </c>
      <c r="F128" s="1">
        <v>42922</v>
      </c>
      <c r="G128" s="2">
        <v>0.20486111111111113</v>
      </c>
      <c r="H128" t="s">
        <v>171</v>
      </c>
      <c r="I128" t="s">
        <v>81</v>
      </c>
      <c r="L128">
        <v>1</v>
      </c>
      <c r="M128" t="b">
        <v>1</v>
      </c>
      <c r="N128" t="s">
        <v>170</v>
      </c>
    </row>
    <row r="129" spans="1:15" x14ac:dyDescent="0.25">
      <c r="A129" t="s">
        <v>129</v>
      </c>
      <c r="B129">
        <v>2</v>
      </c>
      <c r="C129" t="s">
        <v>161</v>
      </c>
      <c r="D129" t="s">
        <v>16</v>
      </c>
      <c r="E129" s="7">
        <f t="shared" si="1"/>
        <v>42922.204861111109</v>
      </c>
      <c r="F129" s="1">
        <v>42922</v>
      </c>
      <c r="G129" s="2">
        <v>0.20486111111111113</v>
      </c>
      <c r="H129" t="s">
        <v>171</v>
      </c>
      <c r="I129" t="s">
        <v>81</v>
      </c>
      <c r="L129">
        <v>1</v>
      </c>
      <c r="M129" t="b">
        <v>1</v>
      </c>
      <c r="N129" t="s">
        <v>170</v>
      </c>
    </row>
    <row r="130" spans="1:15" x14ac:dyDescent="0.25">
      <c r="A130" t="s">
        <v>51</v>
      </c>
      <c r="B130">
        <v>2</v>
      </c>
      <c r="C130" t="s">
        <v>161</v>
      </c>
      <c r="D130" t="s">
        <v>16</v>
      </c>
      <c r="E130" s="7">
        <f t="shared" ref="E130:E193" si="2">F130+G130</f>
        <v>42922.204861111109</v>
      </c>
      <c r="F130" s="1">
        <v>42922</v>
      </c>
      <c r="G130" s="2">
        <v>0.20486111111111113</v>
      </c>
      <c r="H130" t="s">
        <v>171</v>
      </c>
      <c r="I130" t="s">
        <v>81</v>
      </c>
      <c r="L130">
        <v>1</v>
      </c>
      <c r="M130" t="b">
        <v>1</v>
      </c>
      <c r="N130" t="s">
        <v>170</v>
      </c>
    </row>
    <row r="131" spans="1:15" x14ac:dyDescent="0.25">
      <c r="A131" t="s">
        <v>174</v>
      </c>
      <c r="B131">
        <v>1</v>
      </c>
      <c r="C131" t="s">
        <v>161</v>
      </c>
      <c r="D131" t="s">
        <v>16</v>
      </c>
      <c r="E131" s="7">
        <f t="shared" si="2"/>
        <v>42922.204861111109</v>
      </c>
      <c r="F131" s="1">
        <v>42922</v>
      </c>
      <c r="G131" s="2">
        <v>0.20486111111111113</v>
      </c>
      <c r="H131" t="s">
        <v>171</v>
      </c>
      <c r="I131" t="s">
        <v>81</v>
      </c>
      <c r="L131">
        <v>1</v>
      </c>
      <c r="M131" t="b">
        <v>1</v>
      </c>
      <c r="N131" t="s">
        <v>170</v>
      </c>
    </row>
    <row r="132" spans="1:15" x14ac:dyDescent="0.25">
      <c r="A132" t="s">
        <v>37</v>
      </c>
      <c r="B132">
        <v>2</v>
      </c>
      <c r="C132" t="s">
        <v>161</v>
      </c>
      <c r="D132" t="s">
        <v>16</v>
      </c>
      <c r="E132" s="7">
        <f t="shared" si="2"/>
        <v>42922.204861111109</v>
      </c>
      <c r="F132" s="1">
        <v>42922</v>
      </c>
      <c r="G132" s="2">
        <v>0.20486111111111113</v>
      </c>
      <c r="H132" t="s">
        <v>171</v>
      </c>
      <c r="I132" t="s">
        <v>81</v>
      </c>
      <c r="L132">
        <v>1</v>
      </c>
      <c r="M132" t="b">
        <v>1</v>
      </c>
      <c r="N132" t="s">
        <v>170</v>
      </c>
    </row>
    <row r="133" spans="1:15" x14ac:dyDescent="0.25">
      <c r="A133" t="s">
        <v>173</v>
      </c>
      <c r="B133" t="s">
        <v>106</v>
      </c>
      <c r="C133" t="s">
        <v>161</v>
      </c>
      <c r="D133" t="s">
        <v>16</v>
      </c>
      <c r="E133" s="7">
        <f t="shared" si="2"/>
        <v>42922.204861111109</v>
      </c>
      <c r="F133" s="1">
        <v>42922</v>
      </c>
      <c r="G133" s="2">
        <v>0.20486111111111113</v>
      </c>
      <c r="H133" t="s">
        <v>171</v>
      </c>
      <c r="I133" t="s">
        <v>81</v>
      </c>
      <c r="L133">
        <v>1</v>
      </c>
      <c r="M133" t="b">
        <v>1</v>
      </c>
      <c r="N133" t="s">
        <v>170</v>
      </c>
    </row>
    <row r="134" spans="1:15" x14ac:dyDescent="0.25">
      <c r="A134" t="s">
        <v>127</v>
      </c>
      <c r="B134">
        <v>1</v>
      </c>
      <c r="C134" t="s">
        <v>161</v>
      </c>
      <c r="D134" t="s">
        <v>16</v>
      </c>
      <c r="E134" s="7">
        <f t="shared" si="2"/>
        <v>42922.204861111109</v>
      </c>
      <c r="F134" s="1">
        <v>42922</v>
      </c>
      <c r="G134" s="2">
        <v>0.20486111111111113</v>
      </c>
      <c r="H134" t="s">
        <v>171</v>
      </c>
      <c r="I134" t="s">
        <v>81</v>
      </c>
      <c r="L134">
        <v>1</v>
      </c>
      <c r="M134" t="b">
        <v>1</v>
      </c>
      <c r="N134" t="s">
        <v>170</v>
      </c>
    </row>
    <row r="135" spans="1:15" x14ac:dyDescent="0.25">
      <c r="A135" t="s">
        <v>172</v>
      </c>
      <c r="B135">
        <v>2</v>
      </c>
      <c r="C135" t="s">
        <v>161</v>
      </c>
      <c r="D135" t="s">
        <v>16</v>
      </c>
      <c r="E135" s="7">
        <f t="shared" si="2"/>
        <v>42922.204861111109</v>
      </c>
      <c r="F135" s="1">
        <v>42922</v>
      </c>
      <c r="G135" s="2">
        <v>0.20486111111111113</v>
      </c>
      <c r="H135" t="s">
        <v>171</v>
      </c>
      <c r="I135" t="s">
        <v>81</v>
      </c>
      <c r="L135">
        <v>1</v>
      </c>
      <c r="M135" t="b">
        <v>1</v>
      </c>
      <c r="N135" t="s">
        <v>170</v>
      </c>
    </row>
    <row r="136" spans="1:15" x14ac:dyDescent="0.25">
      <c r="A136" t="s">
        <v>169</v>
      </c>
      <c r="B136">
        <v>1</v>
      </c>
      <c r="C136" t="s">
        <v>161</v>
      </c>
      <c r="D136" t="s">
        <v>16</v>
      </c>
      <c r="E136" s="7">
        <f t="shared" si="2"/>
        <v>42922.247916666667</v>
      </c>
      <c r="F136" s="1">
        <v>42922</v>
      </c>
      <c r="G136" s="2">
        <v>0.24791666666666667</v>
      </c>
      <c r="H136" t="s">
        <v>180</v>
      </c>
      <c r="I136" t="s">
        <v>179</v>
      </c>
      <c r="L136">
        <v>1</v>
      </c>
      <c r="M136" t="b">
        <v>1</v>
      </c>
      <c r="N136" t="s">
        <v>178</v>
      </c>
    </row>
    <row r="137" spans="1:15" x14ac:dyDescent="0.25">
      <c r="A137" t="s">
        <v>21</v>
      </c>
      <c r="B137">
        <v>1</v>
      </c>
      <c r="C137" t="s">
        <v>161</v>
      </c>
      <c r="D137" t="s">
        <v>16</v>
      </c>
      <c r="E137" s="7">
        <f t="shared" si="2"/>
        <v>42922.247916666667</v>
      </c>
      <c r="F137" s="1">
        <v>42922</v>
      </c>
      <c r="G137" s="2">
        <v>0.24791666666666667</v>
      </c>
      <c r="H137" t="s">
        <v>180</v>
      </c>
      <c r="I137" t="s">
        <v>179</v>
      </c>
      <c r="L137">
        <v>1</v>
      </c>
      <c r="M137" t="b">
        <v>1</v>
      </c>
      <c r="N137" t="s">
        <v>178</v>
      </c>
    </row>
    <row r="138" spans="1:15" x14ac:dyDescent="0.25">
      <c r="A138" t="s">
        <v>51</v>
      </c>
      <c r="B138">
        <v>1</v>
      </c>
      <c r="C138" t="s">
        <v>161</v>
      </c>
      <c r="D138" t="s">
        <v>16</v>
      </c>
      <c r="E138" s="7">
        <f t="shared" si="2"/>
        <v>42922.247916666667</v>
      </c>
      <c r="F138" s="1">
        <v>42922</v>
      </c>
      <c r="G138" s="2">
        <v>0.24791666666666667</v>
      </c>
      <c r="H138" t="s">
        <v>180</v>
      </c>
      <c r="I138" t="s">
        <v>179</v>
      </c>
      <c r="L138">
        <v>1</v>
      </c>
      <c r="M138" t="b">
        <v>1</v>
      </c>
      <c r="N138" t="s">
        <v>178</v>
      </c>
    </row>
    <row r="139" spans="1:15" x14ac:dyDescent="0.25">
      <c r="A139" t="s">
        <v>37</v>
      </c>
      <c r="B139">
        <v>1</v>
      </c>
      <c r="C139" t="s">
        <v>161</v>
      </c>
      <c r="D139" t="s">
        <v>16</v>
      </c>
      <c r="E139" s="7">
        <f t="shared" si="2"/>
        <v>42922.247916666667</v>
      </c>
      <c r="F139" s="1">
        <v>42922</v>
      </c>
      <c r="G139" s="2">
        <v>0.24791666666666667</v>
      </c>
      <c r="H139" t="s">
        <v>180</v>
      </c>
      <c r="I139" t="s">
        <v>179</v>
      </c>
      <c r="L139">
        <v>1</v>
      </c>
      <c r="M139" t="b">
        <v>1</v>
      </c>
      <c r="N139" t="s">
        <v>178</v>
      </c>
    </row>
    <row r="140" spans="1:15" x14ac:dyDescent="0.25">
      <c r="A140" t="s">
        <v>173</v>
      </c>
      <c r="B140">
        <v>1</v>
      </c>
      <c r="C140" t="s">
        <v>161</v>
      </c>
      <c r="D140" t="s">
        <v>16</v>
      </c>
      <c r="E140" s="7">
        <f t="shared" si="2"/>
        <v>42922.247916666667</v>
      </c>
      <c r="F140" s="1">
        <v>42922</v>
      </c>
      <c r="G140" s="2">
        <v>0.24791666666666667</v>
      </c>
      <c r="H140" t="s">
        <v>180</v>
      </c>
      <c r="I140" t="s">
        <v>179</v>
      </c>
      <c r="L140">
        <v>1</v>
      </c>
      <c r="M140" t="b">
        <v>1</v>
      </c>
      <c r="N140" t="s">
        <v>178</v>
      </c>
    </row>
    <row r="141" spans="1:15" x14ac:dyDescent="0.25">
      <c r="A141" t="s">
        <v>127</v>
      </c>
      <c r="B141">
        <v>1</v>
      </c>
      <c r="C141" t="s">
        <v>161</v>
      </c>
      <c r="D141" t="s">
        <v>16</v>
      </c>
      <c r="E141" s="7">
        <f t="shared" si="2"/>
        <v>42922.247916666667</v>
      </c>
      <c r="F141" s="1">
        <v>42922</v>
      </c>
      <c r="G141" s="2">
        <v>0.24791666666666667</v>
      </c>
      <c r="H141" t="s">
        <v>180</v>
      </c>
      <c r="I141" t="s">
        <v>179</v>
      </c>
      <c r="L141">
        <v>1</v>
      </c>
      <c r="M141" t="b">
        <v>1</v>
      </c>
      <c r="N141" t="s">
        <v>178</v>
      </c>
    </row>
    <row r="142" spans="1:15" x14ac:dyDescent="0.25">
      <c r="A142" t="s">
        <v>162</v>
      </c>
      <c r="B142">
        <v>1</v>
      </c>
      <c r="C142" t="s">
        <v>161</v>
      </c>
      <c r="D142" t="s">
        <v>16</v>
      </c>
      <c r="E142" s="7">
        <f t="shared" si="2"/>
        <v>42922.247916666667</v>
      </c>
      <c r="F142" s="1">
        <v>42922</v>
      </c>
      <c r="G142" s="2">
        <v>0.24791666666666667</v>
      </c>
      <c r="H142" t="s">
        <v>180</v>
      </c>
      <c r="I142" t="s">
        <v>179</v>
      </c>
      <c r="L142">
        <v>1</v>
      </c>
      <c r="M142" t="b">
        <v>1</v>
      </c>
      <c r="N142" t="s">
        <v>178</v>
      </c>
    </row>
    <row r="143" spans="1:15" x14ac:dyDescent="0.25">
      <c r="A143" t="s">
        <v>46</v>
      </c>
      <c r="B143">
        <v>2</v>
      </c>
      <c r="C143" t="s">
        <v>161</v>
      </c>
      <c r="D143" t="s">
        <v>65</v>
      </c>
      <c r="E143" s="7">
        <f t="shared" si="2"/>
        <v>42922.375</v>
      </c>
      <c r="F143" s="1">
        <v>42922</v>
      </c>
      <c r="G143" s="2">
        <v>0.375</v>
      </c>
      <c r="H143" t="s">
        <v>71</v>
      </c>
      <c r="L143">
        <v>10</v>
      </c>
      <c r="M143" t="b">
        <v>1</v>
      </c>
      <c r="N143" t="s">
        <v>73</v>
      </c>
      <c r="O143" t="s">
        <v>183</v>
      </c>
    </row>
    <row r="144" spans="1:15" x14ac:dyDescent="0.25">
      <c r="A144" t="s">
        <v>182</v>
      </c>
      <c r="B144">
        <v>1</v>
      </c>
      <c r="C144" t="s">
        <v>161</v>
      </c>
      <c r="D144" t="s">
        <v>65</v>
      </c>
      <c r="E144" s="7">
        <f t="shared" si="2"/>
        <v>42922.375</v>
      </c>
      <c r="F144" s="1">
        <v>42922</v>
      </c>
      <c r="G144" s="2">
        <v>0.375</v>
      </c>
      <c r="H144" t="s">
        <v>71</v>
      </c>
      <c r="L144">
        <v>10</v>
      </c>
      <c r="M144" t="b">
        <v>1</v>
      </c>
      <c r="N144" t="s">
        <v>73</v>
      </c>
      <c r="O144" t="s">
        <v>181</v>
      </c>
    </row>
    <row r="145" spans="1:15" x14ac:dyDescent="0.25">
      <c r="A145" t="s">
        <v>195</v>
      </c>
      <c r="B145">
        <v>4</v>
      </c>
      <c r="C145" t="s">
        <v>194</v>
      </c>
      <c r="D145" t="s">
        <v>193</v>
      </c>
      <c r="E145" s="7">
        <f t="shared" si="2"/>
        <v>42922.395833333336</v>
      </c>
      <c r="F145" s="1">
        <v>42922</v>
      </c>
      <c r="G145" s="2">
        <v>0.39583333333333331</v>
      </c>
      <c r="L145">
        <v>8</v>
      </c>
      <c r="M145" t="b">
        <v>0</v>
      </c>
      <c r="N145" t="s">
        <v>76</v>
      </c>
      <c r="O145" t="s">
        <v>192</v>
      </c>
    </row>
    <row r="146" spans="1:15" x14ac:dyDescent="0.25">
      <c r="A146" t="s">
        <v>195</v>
      </c>
      <c r="B146">
        <v>1</v>
      </c>
      <c r="C146" t="s">
        <v>197</v>
      </c>
      <c r="D146" t="s">
        <v>193</v>
      </c>
      <c r="E146" s="7">
        <f t="shared" si="2"/>
        <v>42922.409722222219</v>
      </c>
      <c r="F146" s="1">
        <v>42922</v>
      </c>
      <c r="G146" s="2">
        <v>0.40972222222222227</v>
      </c>
      <c r="L146">
        <v>6</v>
      </c>
      <c r="M146" t="b">
        <v>0</v>
      </c>
      <c r="N146" t="s">
        <v>76</v>
      </c>
      <c r="O146" t="s">
        <v>196</v>
      </c>
    </row>
    <row r="147" spans="1:15" x14ac:dyDescent="0.25">
      <c r="A147" t="s">
        <v>63</v>
      </c>
      <c r="B147">
        <v>1</v>
      </c>
      <c r="C147" t="s">
        <v>64</v>
      </c>
      <c r="D147" t="s">
        <v>65</v>
      </c>
      <c r="E147" s="7">
        <f t="shared" si="2"/>
        <v>42922.4375</v>
      </c>
      <c r="F147" s="1">
        <v>42922</v>
      </c>
      <c r="G147" s="2">
        <v>0.4375</v>
      </c>
      <c r="H147" t="s">
        <v>66</v>
      </c>
      <c r="L147">
        <v>8</v>
      </c>
      <c r="M147" t="b">
        <v>1</v>
      </c>
      <c r="N147" t="s">
        <v>67</v>
      </c>
    </row>
    <row r="148" spans="1:15" x14ac:dyDescent="0.25">
      <c r="A148" t="s">
        <v>68</v>
      </c>
      <c r="B148">
        <v>1</v>
      </c>
      <c r="C148" t="s">
        <v>64</v>
      </c>
      <c r="D148" t="s">
        <v>65</v>
      </c>
      <c r="E148" s="7">
        <f t="shared" si="2"/>
        <v>42922.4375</v>
      </c>
      <c r="F148" s="1">
        <v>42922</v>
      </c>
      <c r="G148" s="2">
        <v>0.4375</v>
      </c>
      <c r="H148" t="s">
        <v>66</v>
      </c>
      <c r="L148">
        <v>8</v>
      </c>
      <c r="M148" t="b">
        <v>1</v>
      </c>
      <c r="N148" t="s">
        <v>67</v>
      </c>
    </row>
    <row r="149" spans="1:15" x14ac:dyDescent="0.25">
      <c r="A149" t="s">
        <v>69</v>
      </c>
      <c r="B149">
        <v>1</v>
      </c>
      <c r="C149" t="s">
        <v>64</v>
      </c>
      <c r="D149" t="s">
        <v>65</v>
      </c>
      <c r="E149" s="7">
        <f t="shared" si="2"/>
        <v>42922.4375</v>
      </c>
      <c r="F149" s="1">
        <v>42922</v>
      </c>
      <c r="G149" s="2">
        <v>0.4375</v>
      </c>
      <c r="H149" t="s">
        <v>66</v>
      </c>
      <c r="L149">
        <v>8</v>
      </c>
      <c r="M149" t="b">
        <v>1</v>
      </c>
      <c r="N149" t="s">
        <v>67</v>
      </c>
    </row>
    <row r="150" spans="1:15" x14ac:dyDescent="0.25">
      <c r="A150" t="s">
        <v>14</v>
      </c>
      <c r="B150">
        <v>2</v>
      </c>
      <c r="C150" t="s">
        <v>79</v>
      </c>
      <c r="D150" t="s">
        <v>65</v>
      </c>
      <c r="E150" s="7">
        <f t="shared" si="2"/>
        <v>42923.291666666664</v>
      </c>
      <c r="F150" s="1">
        <v>42923</v>
      </c>
      <c r="G150" s="2">
        <v>0.29166666666666669</v>
      </c>
      <c r="H150" t="s">
        <v>93</v>
      </c>
      <c r="L150">
        <v>8</v>
      </c>
      <c r="M150" t="b">
        <v>1</v>
      </c>
      <c r="N150" t="s">
        <v>55</v>
      </c>
      <c r="O150" t="s">
        <v>94</v>
      </c>
    </row>
    <row r="151" spans="1:15" x14ac:dyDescent="0.25">
      <c r="A151" t="s">
        <v>21</v>
      </c>
      <c r="B151">
        <v>2</v>
      </c>
      <c r="C151" t="s">
        <v>79</v>
      </c>
      <c r="D151" t="s">
        <v>65</v>
      </c>
      <c r="E151" s="7">
        <f t="shared" si="2"/>
        <v>42923.291666666664</v>
      </c>
      <c r="F151" s="1">
        <v>42923</v>
      </c>
      <c r="G151" s="2">
        <v>0.29166666666666669</v>
      </c>
      <c r="H151" t="s">
        <v>93</v>
      </c>
      <c r="L151">
        <v>8</v>
      </c>
      <c r="M151" t="b">
        <v>1</v>
      </c>
      <c r="N151" t="s">
        <v>55</v>
      </c>
    </row>
    <row r="152" spans="1:15" x14ac:dyDescent="0.25">
      <c r="A152" t="s">
        <v>88</v>
      </c>
      <c r="B152">
        <v>2</v>
      </c>
      <c r="C152" t="s">
        <v>79</v>
      </c>
      <c r="D152" t="s">
        <v>65</v>
      </c>
      <c r="E152" s="7">
        <f t="shared" si="2"/>
        <v>42923.291666666664</v>
      </c>
      <c r="F152" s="1">
        <v>42923</v>
      </c>
      <c r="G152" s="2">
        <v>0.29166666666666669</v>
      </c>
      <c r="H152" t="s">
        <v>93</v>
      </c>
      <c r="L152">
        <v>8</v>
      </c>
      <c r="M152" t="b">
        <v>1</v>
      </c>
      <c r="N152" t="s">
        <v>55</v>
      </c>
    </row>
    <row r="153" spans="1:15" x14ac:dyDescent="0.25">
      <c r="A153" t="s">
        <v>48</v>
      </c>
      <c r="B153">
        <v>1</v>
      </c>
      <c r="C153" t="s">
        <v>79</v>
      </c>
      <c r="D153" t="s">
        <v>65</v>
      </c>
      <c r="E153" s="7">
        <f t="shared" si="2"/>
        <v>42923.291666666664</v>
      </c>
      <c r="F153" s="1">
        <v>42923</v>
      </c>
      <c r="G153" s="2">
        <v>0.29166666666666669</v>
      </c>
      <c r="H153" t="s">
        <v>93</v>
      </c>
      <c r="L153">
        <v>8</v>
      </c>
      <c r="M153" t="b">
        <v>1</v>
      </c>
      <c r="N153" t="s">
        <v>55</v>
      </c>
    </row>
    <row r="154" spans="1:15" x14ac:dyDescent="0.25">
      <c r="A154" t="s">
        <v>23</v>
      </c>
      <c r="B154">
        <v>4</v>
      </c>
      <c r="C154" t="s">
        <v>79</v>
      </c>
      <c r="D154" t="s">
        <v>65</v>
      </c>
      <c r="E154" s="7">
        <f t="shared" si="2"/>
        <v>42923.291666666664</v>
      </c>
      <c r="F154" s="1">
        <v>42923</v>
      </c>
      <c r="G154" s="2">
        <v>0.29166666666666669</v>
      </c>
      <c r="H154" t="s">
        <v>93</v>
      </c>
      <c r="L154">
        <v>8</v>
      </c>
      <c r="M154" t="b">
        <v>1</v>
      </c>
      <c r="N154" t="s">
        <v>55</v>
      </c>
      <c r="O154" t="s">
        <v>95</v>
      </c>
    </row>
    <row r="155" spans="1:15" x14ac:dyDescent="0.25">
      <c r="A155" t="s">
        <v>25</v>
      </c>
      <c r="B155">
        <v>2</v>
      </c>
      <c r="C155" t="s">
        <v>79</v>
      </c>
      <c r="D155" t="s">
        <v>65</v>
      </c>
      <c r="E155" s="7">
        <f t="shared" si="2"/>
        <v>42923.291666666664</v>
      </c>
      <c r="F155" s="1">
        <v>42923</v>
      </c>
      <c r="G155" s="2">
        <v>0.29166666666666669</v>
      </c>
      <c r="H155" t="s">
        <v>93</v>
      </c>
      <c r="L155">
        <v>8</v>
      </c>
      <c r="M155" t="b">
        <v>1</v>
      </c>
      <c r="N155" t="s">
        <v>55</v>
      </c>
      <c r="O155" t="s">
        <v>96</v>
      </c>
    </row>
    <row r="156" spans="1:15" x14ac:dyDescent="0.25">
      <c r="A156" t="s">
        <v>26</v>
      </c>
      <c r="B156">
        <v>5</v>
      </c>
      <c r="C156" t="s">
        <v>79</v>
      </c>
      <c r="D156" t="s">
        <v>65</v>
      </c>
      <c r="E156" s="7">
        <f t="shared" si="2"/>
        <v>42923.291666666664</v>
      </c>
      <c r="F156" s="1">
        <v>42923</v>
      </c>
      <c r="G156" s="2">
        <v>0.29166666666666669</v>
      </c>
      <c r="H156" t="s">
        <v>93</v>
      </c>
      <c r="L156">
        <v>8</v>
      </c>
      <c r="M156" t="b">
        <v>1</v>
      </c>
      <c r="N156" t="s">
        <v>55</v>
      </c>
      <c r="O156" t="s">
        <v>97</v>
      </c>
    </row>
    <row r="157" spans="1:15" x14ac:dyDescent="0.25">
      <c r="A157" t="s">
        <v>27</v>
      </c>
      <c r="B157">
        <v>2</v>
      </c>
      <c r="C157" t="s">
        <v>79</v>
      </c>
      <c r="D157" t="s">
        <v>65</v>
      </c>
      <c r="E157" s="7">
        <f t="shared" si="2"/>
        <v>42923.291666666664</v>
      </c>
      <c r="F157" s="1">
        <v>42923</v>
      </c>
      <c r="G157" s="2">
        <v>0.29166666666666669</v>
      </c>
      <c r="H157" t="s">
        <v>93</v>
      </c>
      <c r="L157">
        <v>8</v>
      </c>
      <c r="M157" t="b">
        <v>1</v>
      </c>
      <c r="N157" t="s">
        <v>55</v>
      </c>
    </row>
    <row r="158" spans="1:15" x14ac:dyDescent="0.25">
      <c r="A158" t="s">
        <v>37</v>
      </c>
      <c r="B158">
        <v>1</v>
      </c>
      <c r="C158" t="s">
        <v>79</v>
      </c>
      <c r="D158" t="s">
        <v>65</v>
      </c>
      <c r="E158" s="7">
        <f t="shared" si="2"/>
        <v>42923.291666666664</v>
      </c>
      <c r="F158" s="1">
        <v>42923</v>
      </c>
      <c r="G158" s="2">
        <v>0.29166666666666669</v>
      </c>
      <c r="H158" t="s">
        <v>93</v>
      </c>
      <c r="L158">
        <v>8</v>
      </c>
      <c r="M158" t="b">
        <v>1</v>
      </c>
      <c r="N158" t="s">
        <v>55</v>
      </c>
    </row>
    <row r="159" spans="1:15" x14ac:dyDescent="0.25">
      <c r="A159" t="s">
        <v>43</v>
      </c>
      <c r="B159">
        <v>2</v>
      </c>
      <c r="C159" t="s">
        <v>79</v>
      </c>
      <c r="D159" t="s">
        <v>16</v>
      </c>
      <c r="E159" s="7">
        <f t="shared" si="2"/>
        <v>42923.333333333336</v>
      </c>
      <c r="F159" s="1">
        <v>42923</v>
      </c>
      <c r="G159" s="2">
        <v>0.33333333333333331</v>
      </c>
      <c r="H159" t="s">
        <v>30</v>
      </c>
      <c r="I159" t="s">
        <v>85</v>
      </c>
      <c r="L159">
        <v>8</v>
      </c>
      <c r="M159" t="b">
        <v>1</v>
      </c>
      <c r="N159" t="s">
        <v>86</v>
      </c>
      <c r="O159" t="s">
        <v>87</v>
      </c>
    </row>
    <row r="160" spans="1:15" x14ac:dyDescent="0.25">
      <c r="A160" t="s">
        <v>14</v>
      </c>
      <c r="B160">
        <v>2</v>
      </c>
      <c r="C160" t="s">
        <v>79</v>
      </c>
      <c r="D160" t="s">
        <v>16</v>
      </c>
      <c r="E160" s="7">
        <f t="shared" si="2"/>
        <v>42923.333333333336</v>
      </c>
      <c r="F160" s="1">
        <v>42923</v>
      </c>
      <c r="G160" s="2">
        <v>0.33333333333333331</v>
      </c>
      <c r="H160" t="s">
        <v>30</v>
      </c>
      <c r="I160" t="s">
        <v>85</v>
      </c>
      <c r="L160">
        <v>8</v>
      </c>
      <c r="M160" t="b">
        <v>1</v>
      </c>
      <c r="N160" t="s">
        <v>86</v>
      </c>
    </row>
    <row r="161" spans="1:15" x14ac:dyDescent="0.25">
      <c r="A161" t="s">
        <v>21</v>
      </c>
      <c r="B161">
        <v>2</v>
      </c>
      <c r="C161" t="s">
        <v>79</v>
      </c>
      <c r="D161" t="s">
        <v>16</v>
      </c>
      <c r="E161" s="7">
        <f t="shared" si="2"/>
        <v>42923.333333333336</v>
      </c>
      <c r="F161" s="1">
        <v>42923</v>
      </c>
      <c r="G161" s="2">
        <v>0.33333333333333331</v>
      </c>
      <c r="H161" t="s">
        <v>30</v>
      </c>
      <c r="I161" t="s">
        <v>85</v>
      </c>
      <c r="L161">
        <v>8</v>
      </c>
      <c r="M161" t="b">
        <v>1</v>
      </c>
      <c r="N161" t="s">
        <v>86</v>
      </c>
    </row>
    <row r="162" spans="1:15" x14ac:dyDescent="0.25">
      <c r="A162" t="s">
        <v>88</v>
      </c>
      <c r="B162">
        <v>1</v>
      </c>
      <c r="C162" t="s">
        <v>79</v>
      </c>
      <c r="D162" t="s">
        <v>16</v>
      </c>
      <c r="E162" s="7">
        <f t="shared" si="2"/>
        <v>42923.333333333336</v>
      </c>
      <c r="F162" s="1">
        <v>42923</v>
      </c>
      <c r="G162" s="2">
        <v>0.33333333333333331</v>
      </c>
      <c r="H162" t="s">
        <v>30</v>
      </c>
      <c r="I162" t="s">
        <v>85</v>
      </c>
      <c r="L162">
        <v>8</v>
      </c>
      <c r="M162" t="b">
        <v>1</v>
      </c>
      <c r="N162" t="s">
        <v>86</v>
      </c>
    </row>
    <row r="163" spans="1:15" x14ac:dyDescent="0.25">
      <c r="A163" t="s">
        <v>47</v>
      </c>
      <c r="B163">
        <v>1</v>
      </c>
      <c r="C163" t="s">
        <v>79</v>
      </c>
      <c r="D163" t="s">
        <v>16</v>
      </c>
      <c r="E163" s="7">
        <f t="shared" si="2"/>
        <v>42923.333333333336</v>
      </c>
      <c r="F163" s="1">
        <v>42923</v>
      </c>
      <c r="G163" s="2">
        <v>0.33333333333333331</v>
      </c>
      <c r="H163" t="s">
        <v>30</v>
      </c>
      <c r="I163" t="s">
        <v>85</v>
      </c>
      <c r="L163">
        <v>8</v>
      </c>
      <c r="M163" t="b">
        <v>1</v>
      </c>
      <c r="N163" t="s">
        <v>86</v>
      </c>
    </row>
    <row r="164" spans="1:15" x14ac:dyDescent="0.25">
      <c r="A164" t="s">
        <v>48</v>
      </c>
      <c r="B164">
        <v>1</v>
      </c>
      <c r="C164" t="s">
        <v>79</v>
      </c>
      <c r="D164" t="s">
        <v>16</v>
      </c>
      <c r="E164" s="7">
        <f t="shared" si="2"/>
        <v>42923.333333333336</v>
      </c>
      <c r="F164" s="1">
        <v>42923</v>
      </c>
      <c r="G164" s="2">
        <v>0.33333333333333331</v>
      </c>
      <c r="H164" t="s">
        <v>30</v>
      </c>
      <c r="I164" t="s">
        <v>85</v>
      </c>
      <c r="L164">
        <v>8</v>
      </c>
      <c r="M164" t="b">
        <v>1</v>
      </c>
      <c r="N164" t="s">
        <v>86</v>
      </c>
    </row>
    <row r="165" spans="1:15" x14ac:dyDescent="0.25">
      <c r="A165" t="s">
        <v>89</v>
      </c>
      <c r="B165">
        <v>45</v>
      </c>
      <c r="C165" t="s">
        <v>79</v>
      </c>
      <c r="D165" t="s">
        <v>16</v>
      </c>
      <c r="E165" s="7">
        <f t="shared" si="2"/>
        <v>42923.333333333336</v>
      </c>
      <c r="F165" s="1">
        <v>42923</v>
      </c>
      <c r="G165" s="2">
        <v>0.33333333333333331</v>
      </c>
      <c r="H165" t="s">
        <v>30</v>
      </c>
      <c r="I165" t="s">
        <v>85</v>
      </c>
      <c r="L165">
        <v>8</v>
      </c>
      <c r="M165" t="b">
        <v>1</v>
      </c>
      <c r="N165" t="s">
        <v>86</v>
      </c>
      <c r="O165" t="s">
        <v>90</v>
      </c>
    </row>
    <row r="166" spans="1:15" x14ac:dyDescent="0.25">
      <c r="A166" t="s">
        <v>33</v>
      </c>
      <c r="B166">
        <v>2</v>
      </c>
      <c r="C166" t="s">
        <v>79</v>
      </c>
      <c r="D166" t="s">
        <v>16</v>
      </c>
      <c r="E166" s="7">
        <f t="shared" si="2"/>
        <v>42923.333333333336</v>
      </c>
      <c r="F166" s="1">
        <v>42923</v>
      </c>
      <c r="G166" s="2">
        <v>0.33333333333333331</v>
      </c>
      <c r="H166" t="s">
        <v>30</v>
      </c>
      <c r="I166" t="s">
        <v>85</v>
      </c>
      <c r="L166">
        <v>8</v>
      </c>
      <c r="M166" t="b">
        <v>1</v>
      </c>
      <c r="N166" t="s">
        <v>86</v>
      </c>
    </row>
    <row r="167" spans="1:15" x14ac:dyDescent="0.25">
      <c r="A167" t="s">
        <v>91</v>
      </c>
      <c r="B167">
        <v>2</v>
      </c>
      <c r="C167" t="s">
        <v>79</v>
      </c>
      <c r="D167" t="s">
        <v>16</v>
      </c>
      <c r="E167" s="7">
        <f t="shared" si="2"/>
        <v>42923.333333333336</v>
      </c>
      <c r="F167" s="1">
        <v>42923</v>
      </c>
      <c r="G167" s="2">
        <v>0.33333333333333331</v>
      </c>
      <c r="H167" t="s">
        <v>30</v>
      </c>
      <c r="I167" t="s">
        <v>85</v>
      </c>
      <c r="L167">
        <v>8</v>
      </c>
      <c r="M167" t="b">
        <v>1</v>
      </c>
      <c r="N167" t="s">
        <v>86</v>
      </c>
      <c r="O167" t="s">
        <v>92</v>
      </c>
    </row>
    <row r="168" spans="1:15" x14ac:dyDescent="0.25">
      <c r="A168" t="s">
        <v>23</v>
      </c>
      <c r="B168">
        <v>3</v>
      </c>
      <c r="C168" t="s">
        <v>79</v>
      </c>
      <c r="D168" t="s">
        <v>16</v>
      </c>
      <c r="E168" s="7">
        <f t="shared" si="2"/>
        <v>42923.333333333336</v>
      </c>
      <c r="F168" s="1">
        <v>42923</v>
      </c>
      <c r="G168" s="2">
        <v>0.33333333333333331</v>
      </c>
      <c r="H168" t="s">
        <v>30</v>
      </c>
      <c r="I168" t="s">
        <v>85</v>
      </c>
      <c r="L168">
        <v>8</v>
      </c>
      <c r="M168" t="b">
        <v>1</v>
      </c>
      <c r="N168" t="s">
        <v>86</v>
      </c>
    </row>
    <row r="169" spans="1:15" x14ac:dyDescent="0.25">
      <c r="A169" t="s">
        <v>25</v>
      </c>
      <c r="B169">
        <v>1</v>
      </c>
      <c r="C169" t="s">
        <v>79</v>
      </c>
      <c r="D169" t="s">
        <v>16</v>
      </c>
      <c r="E169" s="7">
        <f t="shared" si="2"/>
        <v>42923.333333333336</v>
      </c>
      <c r="F169" s="1">
        <v>42923</v>
      </c>
      <c r="G169" s="2">
        <v>0.33333333333333331</v>
      </c>
      <c r="H169" t="s">
        <v>30</v>
      </c>
      <c r="I169" t="s">
        <v>85</v>
      </c>
      <c r="L169">
        <v>8</v>
      </c>
      <c r="M169" t="b">
        <v>1</v>
      </c>
      <c r="N169" t="s">
        <v>86</v>
      </c>
    </row>
    <row r="170" spans="1:15" x14ac:dyDescent="0.25">
      <c r="A170" t="s">
        <v>26</v>
      </c>
      <c r="B170">
        <v>6</v>
      </c>
      <c r="C170" t="s">
        <v>79</v>
      </c>
      <c r="D170" t="s">
        <v>16</v>
      </c>
      <c r="E170" s="7">
        <f t="shared" si="2"/>
        <v>42923.333333333336</v>
      </c>
      <c r="F170" s="1">
        <v>42923</v>
      </c>
      <c r="G170" s="2">
        <v>0.33333333333333331</v>
      </c>
      <c r="H170" t="s">
        <v>30</v>
      </c>
      <c r="I170" t="s">
        <v>85</v>
      </c>
      <c r="L170">
        <v>8</v>
      </c>
      <c r="M170" t="b">
        <v>1</v>
      </c>
      <c r="N170" t="s">
        <v>86</v>
      </c>
    </row>
    <row r="171" spans="1:15" x14ac:dyDescent="0.25">
      <c r="A171" t="s">
        <v>27</v>
      </c>
      <c r="B171">
        <v>4</v>
      </c>
      <c r="C171" t="s">
        <v>79</v>
      </c>
      <c r="D171" t="s">
        <v>16</v>
      </c>
      <c r="E171" s="7">
        <f t="shared" si="2"/>
        <v>42923.333333333336</v>
      </c>
      <c r="F171" s="1">
        <v>42923</v>
      </c>
      <c r="G171" s="2">
        <v>0.33333333333333331</v>
      </c>
      <c r="H171" t="s">
        <v>30</v>
      </c>
      <c r="I171" t="s">
        <v>85</v>
      </c>
      <c r="L171">
        <v>8</v>
      </c>
      <c r="M171" t="b">
        <v>1</v>
      </c>
      <c r="N171" t="s">
        <v>86</v>
      </c>
    </row>
    <row r="172" spans="1:15" x14ac:dyDescent="0.25">
      <c r="A172" t="s">
        <v>37</v>
      </c>
      <c r="B172">
        <v>2</v>
      </c>
      <c r="C172" t="s">
        <v>79</v>
      </c>
      <c r="D172" t="s">
        <v>16</v>
      </c>
      <c r="E172" s="7">
        <f t="shared" si="2"/>
        <v>42923.333333333336</v>
      </c>
      <c r="F172" s="1">
        <v>42923</v>
      </c>
      <c r="G172" s="2">
        <v>0.33333333333333331</v>
      </c>
      <c r="H172" t="s">
        <v>30</v>
      </c>
      <c r="I172" t="s">
        <v>85</v>
      </c>
      <c r="L172">
        <v>8</v>
      </c>
      <c r="M172" t="b">
        <v>1</v>
      </c>
      <c r="N172" t="s">
        <v>86</v>
      </c>
    </row>
    <row r="173" spans="1:15" x14ac:dyDescent="0.25">
      <c r="A173" t="s">
        <v>38</v>
      </c>
      <c r="B173">
        <v>4</v>
      </c>
      <c r="C173" t="s">
        <v>79</v>
      </c>
      <c r="D173" t="s">
        <v>16</v>
      </c>
      <c r="E173" s="7">
        <f t="shared" si="2"/>
        <v>42923.354166666664</v>
      </c>
      <c r="F173" s="1">
        <v>42923</v>
      </c>
      <c r="G173" s="2">
        <v>0.35416666666666669</v>
      </c>
      <c r="H173" t="s">
        <v>80</v>
      </c>
      <c r="I173" t="s">
        <v>81</v>
      </c>
      <c r="L173">
        <v>8</v>
      </c>
      <c r="M173" t="b">
        <v>1</v>
      </c>
      <c r="N173" t="s">
        <v>82</v>
      </c>
    </row>
    <row r="174" spans="1:15" x14ac:dyDescent="0.25">
      <c r="A174" t="s">
        <v>46</v>
      </c>
      <c r="B174">
        <v>6</v>
      </c>
      <c r="C174" t="s">
        <v>79</v>
      </c>
      <c r="D174" t="s">
        <v>16</v>
      </c>
      <c r="E174" s="7">
        <f t="shared" si="2"/>
        <v>42923.354166666664</v>
      </c>
      <c r="F174" s="1">
        <v>42923</v>
      </c>
      <c r="G174" s="2">
        <v>0.35416666666666669</v>
      </c>
      <c r="H174" t="s">
        <v>80</v>
      </c>
      <c r="I174" t="s">
        <v>81</v>
      </c>
      <c r="L174">
        <v>8</v>
      </c>
      <c r="M174" t="b">
        <v>1</v>
      </c>
      <c r="N174" t="s">
        <v>82</v>
      </c>
      <c r="O174" t="s">
        <v>83</v>
      </c>
    </row>
    <row r="175" spans="1:15" x14ac:dyDescent="0.25">
      <c r="A175" t="s">
        <v>48</v>
      </c>
      <c r="B175">
        <v>1</v>
      </c>
      <c r="C175" t="s">
        <v>79</v>
      </c>
      <c r="D175" t="s">
        <v>16</v>
      </c>
      <c r="E175" s="7">
        <f t="shared" si="2"/>
        <v>42923.354166666664</v>
      </c>
      <c r="F175" s="1">
        <v>42923</v>
      </c>
      <c r="G175" s="2">
        <v>0.35416666666666669</v>
      </c>
      <c r="H175" t="s">
        <v>80</v>
      </c>
      <c r="I175" t="s">
        <v>81</v>
      </c>
      <c r="L175">
        <v>8</v>
      </c>
      <c r="M175" t="b">
        <v>1</v>
      </c>
      <c r="N175" t="s">
        <v>82</v>
      </c>
    </row>
    <row r="176" spans="1:15" x14ac:dyDescent="0.25">
      <c r="A176" t="s">
        <v>50</v>
      </c>
      <c r="B176">
        <v>1</v>
      </c>
      <c r="C176" t="s">
        <v>79</v>
      </c>
      <c r="D176" t="s">
        <v>16</v>
      </c>
      <c r="E176" s="7">
        <f t="shared" si="2"/>
        <v>42923.354166666664</v>
      </c>
      <c r="F176" s="1">
        <v>42923</v>
      </c>
      <c r="G176" s="2">
        <v>0.35416666666666669</v>
      </c>
      <c r="H176" t="s">
        <v>80</v>
      </c>
      <c r="I176" t="s">
        <v>81</v>
      </c>
      <c r="L176">
        <v>8</v>
      </c>
      <c r="M176" t="b">
        <v>1</v>
      </c>
      <c r="N176" t="s">
        <v>82</v>
      </c>
    </row>
    <row r="177" spans="1:15" x14ac:dyDescent="0.25">
      <c r="A177" t="s">
        <v>29</v>
      </c>
      <c r="B177">
        <v>1</v>
      </c>
      <c r="C177" t="s">
        <v>79</v>
      </c>
      <c r="D177" t="s">
        <v>16</v>
      </c>
      <c r="E177" s="7">
        <f t="shared" si="2"/>
        <v>42923.354166666664</v>
      </c>
      <c r="F177" s="1">
        <v>42923</v>
      </c>
      <c r="G177" s="2">
        <v>0.35416666666666669</v>
      </c>
      <c r="H177" t="s">
        <v>80</v>
      </c>
      <c r="I177" t="s">
        <v>81</v>
      </c>
      <c r="L177">
        <v>8</v>
      </c>
      <c r="M177" t="b">
        <v>1</v>
      </c>
      <c r="N177" t="s">
        <v>82</v>
      </c>
    </row>
    <row r="178" spans="1:15" x14ac:dyDescent="0.25">
      <c r="A178" t="s">
        <v>84</v>
      </c>
      <c r="B178">
        <v>1</v>
      </c>
      <c r="C178" t="s">
        <v>79</v>
      </c>
      <c r="D178" t="s">
        <v>16</v>
      </c>
      <c r="E178" s="7">
        <f t="shared" si="2"/>
        <v>42923.354166666664</v>
      </c>
      <c r="F178" s="1">
        <v>42923</v>
      </c>
      <c r="G178" s="2">
        <v>0.35416666666666669</v>
      </c>
      <c r="H178" t="s">
        <v>80</v>
      </c>
      <c r="I178" t="s">
        <v>81</v>
      </c>
      <c r="L178">
        <v>8</v>
      </c>
      <c r="M178" t="b">
        <v>1</v>
      </c>
      <c r="N178" t="s">
        <v>82</v>
      </c>
    </row>
    <row r="179" spans="1:15" x14ac:dyDescent="0.25">
      <c r="A179" t="s">
        <v>207</v>
      </c>
      <c r="B179">
        <v>4</v>
      </c>
      <c r="C179" t="s">
        <v>206</v>
      </c>
      <c r="D179" t="s">
        <v>16</v>
      </c>
      <c r="E179" s="7">
        <f t="shared" si="2"/>
        <v>42923.791666666664</v>
      </c>
      <c r="F179" s="1">
        <v>42923</v>
      </c>
      <c r="G179" s="2">
        <v>0.79166666666666663</v>
      </c>
      <c r="H179" t="s">
        <v>102</v>
      </c>
      <c r="I179" t="s">
        <v>205</v>
      </c>
      <c r="L179">
        <v>1</v>
      </c>
      <c r="M179" t="b">
        <v>1</v>
      </c>
      <c r="N179" t="s">
        <v>76</v>
      </c>
      <c r="O179" t="s">
        <v>204</v>
      </c>
    </row>
    <row r="180" spans="1:15" x14ac:dyDescent="0.25">
      <c r="A180" t="s">
        <v>203</v>
      </c>
      <c r="B180">
        <v>1</v>
      </c>
      <c r="C180" t="s">
        <v>79</v>
      </c>
      <c r="D180" t="s">
        <v>193</v>
      </c>
      <c r="E180" s="7">
        <f t="shared" si="2"/>
        <v>42923.869444444441</v>
      </c>
      <c r="F180" s="1">
        <v>42923</v>
      </c>
      <c r="G180" s="2">
        <v>0.86944444444444446</v>
      </c>
      <c r="L180">
        <v>1</v>
      </c>
      <c r="M180" t="b">
        <v>0</v>
      </c>
      <c r="N180" t="s">
        <v>76</v>
      </c>
      <c r="O180" t="s">
        <v>202</v>
      </c>
    </row>
    <row r="181" spans="1:15" x14ac:dyDescent="0.25">
      <c r="A181" t="s">
        <v>43</v>
      </c>
      <c r="B181">
        <v>1</v>
      </c>
      <c r="C181" t="s">
        <v>79</v>
      </c>
      <c r="D181" t="s">
        <v>16</v>
      </c>
      <c r="E181" s="7">
        <f t="shared" si="2"/>
        <v>42924.21597222222</v>
      </c>
      <c r="F181" s="1">
        <v>42924</v>
      </c>
      <c r="G181" s="2">
        <v>0.21597222222222223</v>
      </c>
      <c r="H181" t="s">
        <v>30</v>
      </c>
      <c r="I181" t="s">
        <v>18</v>
      </c>
      <c r="L181">
        <v>1</v>
      </c>
      <c r="M181" t="b">
        <v>1</v>
      </c>
      <c r="N181" t="s">
        <v>178</v>
      </c>
    </row>
    <row r="182" spans="1:15" x14ac:dyDescent="0.25">
      <c r="A182" t="s">
        <v>21</v>
      </c>
      <c r="B182">
        <v>2</v>
      </c>
      <c r="C182" t="s">
        <v>79</v>
      </c>
      <c r="D182" t="s">
        <v>16</v>
      </c>
      <c r="E182" s="7">
        <f t="shared" si="2"/>
        <v>42924.21597222222</v>
      </c>
      <c r="F182" s="1">
        <v>42924</v>
      </c>
      <c r="G182" s="2">
        <v>0.21597222222222223</v>
      </c>
      <c r="H182" t="s">
        <v>30</v>
      </c>
      <c r="I182" t="s">
        <v>18</v>
      </c>
      <c r="L182">
        <v>1</v>
      </c>
      <c r="M182" t="b">
        <v>1</v>
      </c>
      <c r="N182" t="s">
        <v>178</v>
      </c>
    </row>
    <row r="183" spans="1:15" x14ac:dyDescent="0.25">
      <c r="A183" t="s">
        <v>187</v>
      </c>
      <c r="B183">
        <v>4</v>
      </c>
      <c r="C183" t="s">
        <v>79</v>
      </c>
      <c r="D183" t="s">
        <v>16</v>
      </c>
      <c r="E183" s="7">
        <f t="shared" si="2"/>
        <v>42924.21597222222</v>
      </c>
      <c r="F183" s="1">
        <v>42924</v>
      </c>
      <c r="G183" s="2">
        <v>0.21597222222222223</v>
      </c>
      <c r="H183" t="s">
        <v>30</v>
      </c>
      <c r="I183" t="s">
        <v>18</v>
      </c>
      <c r="L183">
        <v>1</v>
      </c>
      <c r="M183" t="b">
        <v>1</v>
      </c>
      <c r="N183" t="s">
        <v>178</v>
      </c>
      <c r="O183" t="s">
        <v>186</v>
      </c>
    </row>
    <row r="184" spans="1:15" x14ac:dyDescent="0.25">
      <c r="A184" t="s">
        <v>27</v>
      </c>
      <c r="B184">
        <v>2</v>
      </c>
      <c r="C184" t="s">
        <v>79</v>
      </c>
      <c r="D184" t="s">
        <v>16</v>
      </c>
      <c r="E184" s="7">
        <f t="shared" si="2"/>
        <v>42924.21597222222</v>
      </c>
      <c r="F184" s="1">
        <v>42924</v>
      </c>
      <c r="G184" s="2">
        <v>0.21597222222222223</v>
      </c>
      <c r="H184" t="s">
        <v>30</v>
      </c>
      <c r="I184" t="s">
        <v>18</v>
      </c>
      <c r="L184">
        <v>1</v>
      </c>
      <c r="M184" t="b">
        <v>1</v>
      </c>
      <c r="N184" t="s">
        <v>178</v>
      </c>
      <c r="O184" t="s">
        <v>185</v>
      </c>
    </row>
    <row r="185" spans="1:15" x14ac:dyDescent="0.25">
      <c r="A185" t="s">
        <v>37</v>
      </c>
      <c r="B185">
        <v>2</v>
      </c>
      <c r="C185" t="s">
        <v>79</v>
      </c>
      <c r="D185" t="s">
        <v>16</v>
      </c>
      <c r="E185" s="7">
        <f t="shared" si="2"/>
        <v>42924.21597222222</v>
      </c>
      <c r="F185" s="1">
        <v>42924</v>
      </c>
      <c r="G185" s="2">
        <v>0.21597222222222223</v>
      </c>
      <c r="H185" t="s">
        <v>30</v>
      </c>
      <c r="I185" t="s">
        <v>18</v>
      </c>
      <c r="L185">
        <v>1</v>
      </c>
      <c r="M185" t="b">
        <v>1</v>
      </c>
      <c r="N185" t="s">
        <v>178</v>
      </c>
    </row>
    <row r="186" spans="1:15" x14ac:dyDescent="0.25">
      <c r="A186" t="s">
        <v>29</v>
      </c>
      <c r="B186">
        <v>1</v>
      </c>
      <c r="C186" t="s">
        <v>79</v>
      </c>
      <c r="D186" t="s">
        <v>16</v>
      </c>
      <c r="E186" s="7">
        <f t="shared" si="2"/>
        <v>42924.21597222222</v>
      </c>
      <c r="F186" s="1">
        <v>42924</v>
      </c>
      <c r="G186" s="2">
        <v>0.21597222222222223</v>
      </c>
      <c r="H186" t="s">
        <v>30</v>
      </c>
      <c r="I186" t="s">
        <v>18</v>
      </c>
      <c r="L186">
        <v>1</v>
      </c>
      <c r="M186" t="b">
        <v>1</v>
      </c>
      <c r="N186" t="s">
        <v>178</v>
      </c>
    </row>
    <row r="187" spans="1:15" x14ac:dyDescent="0.25">
      <c r="A187" t="s">
        <v>184</v>
      </c>
      <c r="B187">
        <v>4</v>
      </c>
      <c r="C187" t="s">
        <v>79</v>
      </c>
      <c r="D187" t="s">
        <v>16</v>
      </c>
      <c r="E187" s="7">
        <f t="shared" si="2"/>
        <v>42924.21597222222</v>
      </c>
      <c r="F187" s="1">
        <v>42924</v>
      </c>
      <c r="G187" s="2">
        <v>0.21597222222222223</v>
      </c>
      <c r="H187" t="s">
        <v>30</v>
      </c>
      <c r="I187" t="s">
        <v>18</v>
      </c>
      <c r="L187">
        <v>1</v>
      </c>
      <c r="M187" t="b">
        <v>1</v>
      </c>
      <c r="N187" t="s">
        <v>178</v>
      </c>
    </row>
    <row r="188" spans="1:15" x14ac:dyDescent="0.25">
      <c r="A188" t="s">
        <v>43</v>
      </c>
      <c r="B188">
        <v>1</v>
      </c>
      <c r="C188" t="s">
        <v>79</v>
      </c>
      <c r="D188" t="s">
        <v>16</v>
      </c>
      <c r="E188" s="7">
        <f t="shared" si="2"/>
        <v>42924.280555555553</v>
      </c>
      <c r="F188" s="1">
        <v>42924</v>
      </c>
      <c r="G188" s="2">
        <v>0.28055555555555556</v>
      </c>
      <c r="H188" t="s">
        <v>190</v>
      </c>
      <c r="I188" t="s">
        <v>189</v>
      </c>
      <c r="L188">
        <v>1</v>
      </c>
      <c r="M188" t="b">
        <v>1</v>
      </c>
      <c r="N188" t="s">
        <v>188</v>
      </c>
    </row>
    <row r="189" spans="1:15" x14ac:dyDescent="0.25">
      <c r="A189" t="s">
        <v>187</v>
      </c>
      <c r="B189">
        <v>1</v>
      </c>
      <c r="C189" t="s">
        <v>79</v>
      </c>
      <c r="D189" t="s">
        <v>16</v>
      </c>
      <c r="E189" s="7">
        <f t="shared" si="2"/>
        <v>42924.280555555553</v>
      </c>
      <c r="F189" s="1">
        <v>42924</v>
      </c>
      <c r="G189" s="2">
        <v>0.28055555555555556</v>
      </c>
      <c r="H189" t="s">
        <v>190</v>
      </c>
      <c r="I189" t="s">
        <v>189</v>
      </c>
      <c r="L189">
        <v>1</v>
      </c>
      <c r="M189" t="b">
        <v>1</v>
      </c>
      <c r="N189" t="s">
        <v>188</v>
      </c>
    </row>
    <row r="190" spans="1:15" x14ac:dyDescent="0.25">
      <c r="A190" t="s">
        <v>34</v>
      </c>
      <c r="B190">
        <v>1</v>
      </c>
      <c r="C190" t="s">
        <v>79</v>
      </c>
      <c r="D190" t="s">
        <v>16</v>
      </c>
      <c r="E190" s="7">
        <f t="shared" si="2"/>
        <v>42924.280555555553</v>
      </c>
      <c r="F190" s="1">
        <v>42924</v>
      </c>
      <c r="G190" s="2">
        <v>0.28055555555555556</v>
      </c>
      <c r="H190" t="s">
        <v>190</v>
      </c>
      <c r="I190" t="s">
        <v>189</v>
      </c>
      <c r="L190">
        <v>1</v>
      </c>
      <c r="M190" t="b">
        <v>1</v>
      </c>
      <c r="N190" t="s">
        <v>188</v>
      </c>
    </row>
    <row r="191" spans="1:15" x14ac:dyDescent="0.25">
      <c r="A191" t="s">
        <v>37</v>
      </c>
      <c r="B191">
        <v>1</v>
      </c>
      <c r="C191" t="s">
        <v>79</v>
      </c>
      <c r="D191" t="s">
        <v>16</v>
      </c>
      <c r="E191" s="7">
        <f t="shared" si="2"/>
        <v>42924.280555555553</v>
      </c>
      <c r="F191" s="1">
        <v>42924</v>
      </c>
      <c r="G191" s="2">
        <v>0.28055555555555556</v>
      </c>
      <c r="H191" t="s">
        <v>190</v>
      </c>
      <c r="I191" t="s">
        <v>189</v>
      </c>
      <c r="L191">
        <v>1</v>
      </c>
      <c r="M191" t="b">
        <v>1</v>
      </c>
      <c r="N191" t="s">
        <v>188</v>
      </c>
    </row>
    <row r="192" spans="1:15" x14ac:dyDescent="0.25">
      <c r="A192" t="s">
        <v>191</v>
      </c>
      <c r="B192">
        <v>1</v>
      </c>
      <c r="C192" t="s">
        <v>79</v>
      </c>
      <c r="D192" t="s">
        <v>16</v>
      </c>
      <c r="E192" s="7">
        <f t="shared" si="2"/>
        <v>42924.280555555553</v>
      </c>
      <c r="F192" s="1">
        <v>42924</v>
      </c>
      <c r="G192" s="2">
        <v>0.28055555555555556</v>
      </c>
      <c r="H192" t="s">
        <v>190</v>
      </c>
      <c r="I192" t="s">
        <v>189</v>
      </c>
      <c r="L192">
        <v>1</v>
      </c>
      <c r="M192" t="b">
        <v>1</v>
      </c>
      <c r="N192" t="s">
        <v>188</v>
      </c>
    </row>
    <row r="193" spans="1:14" x14ac:dyDescent="0.25">
      <c r="A193" t="s">
        <v>63</v>
      </c>
      <c r="B193">
        <v>8</v>
      </c>
      <c r="C193" t="s">
        <v>98</v>
      </c>
      <c r="D193" t="s">
        <v>16</v>
      </c>
      <c r="E193" s="7">
        <f t="shared" si="2"/>
        <v>42924.375</v>
      </c>
      <c r="F193" s="1">
        <v>42924</v>
      </c>
      <c r="G193" s="2">
        <v>0.375</v>
      </c>
      <c r="H193" t="s">
        <v>93</v>
      </c>
      <c r="I193" t="s">
        <v>18</v>
      </c>
      <c r="L193">
        <v>8</v>
      </c>
      <c r="M193" t="b">
        <v>1</v>
      </c>
      <c r="N193" t="s">
        <v>82</v>
      </c>
    </row>
    <row r="194" spans="1:14" x14ac:dyDescent="0.25">
      <c r="A194" t="s">
        <v>48</v>
      </c>
      <c r="B194">
        <v>1</v>
      </c>
      <c r="C194" t="s">
        <v>98</v>
      </c>
      <c r="D194" t="s">
        <v>16</v>
      </c>
      <c r="E194" s="7">
        <f t="shared" ref="E194:E257" si="3">F194+G194</f>
        <v>42924.375</v>
      </c>
      <c r="F194" s="1">
        <v>42924</v>
      </c>
      <c r="G194" s="2">
        <v>0.375</v>
      </c>
      <c r="H194" t="s">
        <v>93</v>
      </c>
      <c r="I194" t="s">
        <v>18</v>
      </c>
      <c r="L194">
        <v>8</v>
      </c>
      <c r="M194" t="b">
        <v>1</v>
      </c>
      <c r="N194" t="s">
        <v>82</v>
      </c>
    </row>
    <row r="195" spans="1:14" x14ac:dyDescent="0.25">
      <c r="A195" t="s">
        <v>23</v>
      </c>
      <c r="B195">
        <v>2</v>
      </c>
      <c r="C195" t="s">
        <v>98</v>
      </c>
      <c r="D195" t="s">
        <v>16</v>
      </c>
      <c r="E195" s="7">
        <f t="shared" si="3"/>
        <v>42924.375</v>
      </c>
      <c r="F195" s="1">
        <v>42924</v>
      </c>
      <c r="G195" s="2">
        <v>0.375</v>
      </c>
      <c r="H195" t="s">
        <v>93</v>
      </c>
      <c r="I195" t="s">
        <v>18</v>
      </c>
      <c r="L195">
        <v>8</v>
      </c>
      <c r="M195" t="b">
        <v>1</v>
      </c>
      <c r="N195" t="s">
        <v>82</v>
      </c>
    </row>
    <row r="196" spans="1:14" x14ac:dyDescent="0.25">
      <c r="A196" t="s">
        <v>99</v>
      </c>
      <c r="B196">
        <v>2</v>
      </c>
      <c r="C196" t="s">
        <v>98</v>
      </c>
      <c r="D196" t="s">
        <v>16</v>
      </c>
      <c r="E196" s="7">
        <f t="shared" si="3"/>
        <v>42924.375</v>
      </c>
      <c r="F196" s="1">
        <v>42924</v>
      </c>
      <c r="G196" s="2">
        <v>0.375</v>
      </c>
      <c r="H196" t="s">
        <v>93</v>
      </c>
      <c r="I196" t="s">
        <v>18</v>
      </c>
      <c r="L196">
        <v>8</v>
      </c>
      <c r="M196" t="b">
        <v>1</v>
      </c>
      <c r="N196" t="s">
        <v>82</v>
      </c>
    </row>
    <row r="197" spans="1:14" x14ac:dyDescent="0.25">
      <c r="A197" t="s">
        <v>50</v>
      </c>
      <c r="B197">
        <v>1</v>
      </c>
      <c r="C197" t="s">
        <v>98</v>
      </c>
      <c r="D197" t="s">
        <v>16</v>
      </c>
      <c r="E197" s="7">
        <f t="shared" si="3"/>
        <v>42924.375</v>
      </c>
      <c r="F197" s="1">
        <v>42924</v>
      </c>
      <c r="G197" s="2">
        <v>0.375</v>
      </c>
      <c r="H197" t="s">
        <v>93</v>
      </c>
      <c r="I197" t="s">
        <v>18</v>
      </c>
      <c r="L197">
        <v>8</v>
      </c>
      <c r="M197" t="b">
        <v>1</v>
      </c>
      <c r="N197" t="s">
        <v>82</v>
      </c>
    </row>
    <row r="198" spans="1:14" x14ac:dyDescent="0.25">
      <c r="A198" t="s">
        <v>100</v>
      </c>
      <c r="B198">
        <v>1</v>
      </c>
      <c r="C198" t="s">
        <v>98</v>
      </c>
      <c r="D198" t="s">
        <v>16</v>
      </c>
      <c r="E198" s="7">
        <f t="shared" si="3"/>
        <v>42924.375</v>
      </c>
      <c r="F198" s="1">
        <v>42924</v>
      </c>
      <c r="G198" s="2">
        <v>0.375</v>
      </c>
      <c r="H198" t="s">
        <v>93</v>
      </c>
      <c r="I198" t="s">
        <v>18</v>
      </c>
      <c r="L198">
        <v>8</v>
      </c>
      <c r="M198" t="b">
        <v>1</v>
      </c>
      <c r="N198" t="s">
        <v>82</v>
      </c>
    </row>
    <row r="199" spans="1:14" x14ac:dyDescent="0.25">
      <c r="A199" t="s">
        <v>77</v>
      </c>
      <c r="B199">
        <v>2</v>
      </c>
      <c r="C199" t="s">
        <v>74</v>
      </c>
      <c r="D199" t="s">
        <v>16</v>
      </c>
      <c r="E199" s="7">
        <f t="shared" si="3"/>
        <v>42925.25</v>
      </c>
      <c r="F199" s="1">
        <v>42925</v>
      </c>
      <c r="G199" s="2">
        <v>0.25</v>
      </c>
      <c r="H199" t="s">
        <v>71</v>
      </c>
      <c r="I199" t="s">
        <v>78</v>
      </c>
      <c r="L199">
        <v>1</v>
      </c>
      <c r="M199" t="b">
        <v>1</v>
      </c>
      <c r="N199" t="s">
        <v>76</v>
      </c>
    </row>
    <row r="200" spans="1:14" x14ac:dyDescent="0.25">
      <c r="A200" t="s">
        <v>47</v>
      </c>
      <c r="B200">
        <v>1</v>
      </c>
      <c r="C200" t="s">
        <v>74</v>
      </c>
      <c r="D200" t="s">
        <v>16</v>
      </c>
      <c r="E200" s="7">
        <f t="shared" si="3"/>
        <v>42925.291666666664</v>
      </c>
      <c r="F200" s="1">
        <v>42925</v>
      </c>
      <c r="G200" s="2">
        <v>0.29166666666666669</v>
      </c>
      <c r="H200" t="s">
        <v>71</v>
      </c>
      <c r="I200" t="s">
        <v>75</v>
      </c>
      <c r="L200">
        <v>3</v>
      </c>
      <c r="M200" t="b">
        <v>1</v>
      </c>
      <c r="N200" t="s">
        <v>76</v>
      </c>
    </row>
    <row r="201" spans="1:14" x14ac:dyDescent="0.25">
      <c r="A201" t="s">
        <v>21</v>
      </c>
      <c r="B201">
        <v>1</v>
      </c>
      <c r="C201" t="s">
        <v>70</v>
      </c>
      <c r="D201" t="s">
        <v>16</v>
      </c>
      <c r="E201" s="7">
        <f t="shared" si="3"/>
        <v>42925.354166666664</v>
      </c>
      <c r="F201" s="1">
        <v>42925</v>
      </c>
      <c r="G201" s="2">
        <v>0.35416666666666669</v>
      </c>
      <c r="H201" t="s">
        <v>71</v>
      </c>
      <c r="I201" t="s">
        <v>72</v>
      </c>
      <c r="L201">
        <v>3</v>
      </c>
      <c r="M201" t="b">
        <v>1</v>
      </c>
      <c r="N201" t="s">
        <v>73</v>
      </c>
    </row>
    <row r="202" spans="1:14" x14ac:dyDescent="0.25">
      <c r="A202" t="s">
        <v>29</v>
      </c>
      <c r="B202">
        <v>1</v>
      </c>
      <c r="C202" t="s">
        <v>70</v>
      </c>
      <c r="D202" t="s">
        <v>16</v>
      </c>
      <c r="E202" s="7">
        <f t="shared" si="3"/>
        <v>42925.354166666664</v>
      </c>
      <c r="F202" s="1">
        <v>42925</v>
      </c>
      <c r="G202" s="2">
        <v>0.35416666666666669</v>
      </c>
      <c r="H202" t="s">
        <v>71</v>
      </c>
      <c r="I202" t="s">
        <v>72</v>
      </c>
      <c r="L202">
        <v>3</v>
      </c>
      <c r="M202" t="b">
        <v>1</v>
      </c>
      <c r="N202" t="s">
        <v>73</v>
      </c>
    </row>
  </sheetData>
  <sortState ref="A2:O202">
    <sortCondition ref="E2:E202"/>
  </sortState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02"/>
  <sheetViews>
    <sheetView topLeftCell="D7" workbookViewId="0">
      <selection activeCell="L21" sqref="L21"/>
    </sheetView>
  </sheetViews>
  <sheetFormatPr defaultRowHeight="15" x14ac:dyDescent="0.25"/>
  <cols>
    <col min="1" max="1" width="34.42578125" bestFit="1" customWidth="1"/>
    <col min="2" max="2" width="16.140625" bestFit="1" customWidth="1"/>
    <col min="3" max="4" width="12.7109375" customWidth="1"/>
    <col min="5" max="5" width="13.85546875" customWidth="1"/>
    <col min="6" max="6" width="12.7109375" customWidth="1"/>
    <col min="7" max="8" width="13.85546875" customWidth="1"/>
    <col min="9" max="9" width="12.7109375" customWidth="1"/>
    <col min="10" max="10" width="13.85546875" customWidth="1"/>
    <col min="11" max="11" width="12.7109375" customWidth="1"/>
    <col min="12" max="14" width="13.85546875" customWidth="1"/>
    <col min="15" max="19" width="12.7109375" customWidth="1"/>
    <col min="20" max="20" width="13.85546875" customWidth="1"/>
    <col min="21" max="23" width="12.7109375" customWidth="1"/>
    <col min="24" max="25" width="13.85546875" customWidth="1"/>
    <col min="26" max="31" width="12.7109375" customWidth="1"/>
    <col min="32" max="32" width="11.28515625" customWidth="1"/>
    <col min="33" max="33" width="17.85546875" bestFit="1" customWidth="1"/>
    <col min="34" max="34" width="14.5703125" customWidth="1"/>
    <col min="35" max="35" width="17.85546875" bestFit="1" customWidth="1"/>
    <col min="36" max="36" width="14.5703125" bestFit="1" customWidth="1"/>
    <col min="37" max="37" width="17.85546875" bestFit="1" customWidth="1"/>
    <col min="38" max="38" width="15.7109375" customWidth="1"/>
    <col min="39" max="39" width="18.85546875" bestFit="1" customWidth="1"/>
    <col min="40" max="40" width="14.5703125" customWidth="1"/>
    <col min="41" max="41" width="17.85546875" bestFit="1" customWidth="1"/>
    <col min="42" max="42" width="14.5703125" customWidth="1"/>
    <col min="43" max="43" width="17.85546875" bestFit="1" customWidth="1"/>
    <col min="44" max="44" width="14.5703125" customWidth="1"/>
    <col min="45" max="45" width="17.85546875" bestFit="1" customWidth="1"/>
    <col min="46" max="46" width="15.7109375" customWidth="1"/>
    <col min="47" max="47" width="18.85546875" bestFit="1" customWidth="1"/>
    <col min="48" max="48" width="15.7109375" customWidth="1"/>
    <col min="49" max="49" width="18.85546875" bestFit="1" customWidth="1"/>
    <col min="50" max="50" width="14.5703125" customWidth="1"/>
    <col min="51" max="51" width="17.85546875" bestFit="1" customWidth="1"/>
    <col min="52" max="52" width="14.5703125" customWidth="1"/>
    <col min="53" max="53" width="17.85546875" bestFit="1" customWidth="1"/>
    <col min="54" max="54" width="14.5703125" bestFit="1" customWidth="1"/>
    <col min="55" max="55" width="17.85546875" bestFit="1" customWidth="1"/>
    <col min="56" max="56" width="14.5703125" customWidth="1"/>
    <col min="57" max="57" width="17.85546875" bestFit="1" customWidth="1"/>
    <col min="58" max="58" width="14.5703125" customWidth="1"/>
    <col min="59" max="59" width="17.85546875" bestFit="1" customWidth="1"/>
    <col min="60" max="60" width="14.5703125" customWidth="1"/>
    <col min="61" max="61" width="17.85546875" bestFit="1" customWidth="1"/>
    <col min="62" max="62" width="11.28515625" bestFit="1" customWidth="1"/>
  </cols>
  <sheetData>
    <row r="3" spans="1:32" x14ac:dyDescent="0.25">
      <c r="A3" s="5" t="s">
        <v>213</v>
      </c>
      <c r="B3" s="5" t="s">
        <v>211</v>
      </c>
    </row>
    <row r="4" spans="1:32" x14ac:dyDescent="0.25">
      <c r="A4" s="5" t="s">
        <v>208</v>
      </c>
      <c r="B4" s="7">
        <v>42917.6875</v>
      </c>
      <c r="C4" s="7">
        <v>42918.222916666666</v>
      </c>
      <c r="D4" s="7">
        <v>42918.354166666664</v>
      </c>
      <c r="E4" s="7">
        <v>42918.666666666664</v>
      </c>
      <c r="F4" s="7">
        <v>42919.390277777777</v>
      </c>
      <c r="G4" s="7">
        <v>42919.458333333336</v>
      </c>
      <c r="H4" s="7">
        <v>42919.604166666664</v>
      </c>
      <c r="I4" s="7">
        <v>42920.375</v>
      </c>
      <c r="J4" s="7">
        <v>42920.666666666664</v>
      </c>
      <c r="K4" s="7">
        <v>42921.395833333336</v>
      </c>
      <c r="L4" s="7">
        <v>42921.5</v>
      </c>
      <c r="M4" s="7">
        <v>42921.708333333336</v>
      </c>
      <c r="N4" s="7">
        <v>42921.770833333336</v>
      </c>
      <c r="O4" s="7">
        <v>42922.204861111109</v>
      </c>
      <c r="P4" s="7">
        <v>42922.247916666667</v>
      </c>
      <c r="Q4" s="7">
        <v>42922.375</v>
      </c>
      <c r="R4" s="7">
        <v>42922.395833333336</v>
      </c>
      <c r="S4" s="7">
        <v>42922.409722222219</v>
      </c>
      <c r="T4" s="7">
        <v>42922.4375</v>
      </c>
      <c r="U4" s="7">
        <v>42923.291666666664</v>
      </c>
      <c r="V4" s="7">
        <v>42923.333333333336</v>
      </c>
      <c r="W4" s="7">
        <v>42923.354166666664</v>
      </c>
      <c r="X4" s="7">
        <v>42923.791666666664</v>
      </c>
      <c r="Y4" s="7">
        <v>42923.869444444441</v>
      </c>
      <c r="Z4" s="7">
        <v>42924.21597222222</v>
      </c>
      <c r="AA4" s="7">
        <v>42924.280555555553</v>
      </c>
      <c r="AB4" s="7">
        <v>42924.375</v>
      </c>
      <c r="AC4" s="7">
        <v>42925.25</v>
      </c>
      <c r="AD4" s="7">
        <v>42925.291666666664</v>
      </c>
      <c r="AE4" s="7">
        <v>42925.354166666664</v>
      </c>
      <c r="AF4" s="7" t="s">
        <v>209</v>
      </c>
    </row>
    <row r="5" spans="1:32" x14ac:dyDescent="0.25">
      <c r="A5" s="6" t="s">
        <v>44</v>
      </c>
      <c r="B5" s="8"/>
      <c r="C5" s="8"/>
      <c r="D5" s="8">
        <v>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>
        <v>1</v>
      </c>
    </row>
    <row r="6" spans="1:32" x14ac:dyDescent="0.25">
      <c r="A6" s="6" t="s">
        <v>143</v>
      </c>
      <c r="B6" s="8"/>
      <c r="C6" s="8"/>
      <c r="D6" s="8"/>
      <c r="E6" s="8"/>
      <c r="F6" s="8"/>
      <c r="G6" s="8"/>
      <c r="H6" s="8"/>
      <c r="I6" s="8"/>
      <c r="J6" s="8"/>
      <c r="K6" s="8">
        <v>1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>
        <v>1</v>
      </c>
    </row>
    <row r="7" spans="1:32" x14ac:dyDescent="0.25">
      <c r="A7" s="6" t="s">
        <v>144</v>
      </c>
      <c r="B7" s="8"/>
      <c r="C7" s="8"/>
      <c r="D7" s="8"/>
      <c r="E7" s="8"/>
      <c r="F7" s="8"/>
      <c r="G7" s="8"/>
      <c r="H7" s="8"/>
      <c r="I7" s="8"/>
      <c r="J7" s="8"/>
      <c r="K7" s="8">
        <v>20</v>
      </c>
      <c r="L7" s="8">
        <v>6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>
        <v>26</v>
      </c>
    </row>
    <row r="8" spans="1:32" x14ac:dyDescent="0.25">
      <c r="A8" s="6" t="s">
        <v>182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>
        <v>1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>
        <v>1</v>
      </c>
    </row>
    <row r="9" spans="1:32" x14ac:dyDescent="0.25">
      <c r="A9" s="6" t="s">
        <v>112</v>
      </c>
      <c r="B9" s="8"/>
      <c r="C9" s="8"/>
      <c r="D9" s="8"/>
      <c r="E9" s="8"/>
      <c r="F9" s="8"/>
      <c r="G9" s="8">
        <v>1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>
        <v>1</v>
      </c>
    </row>
    <row r="10" spans="1:32" x14ac:dyDescent="0.25">
      <c r="A10" s="6" t="s">
        <v>51</v>
      </c>
      <c r="B10" s="8"/>
      <c r="C10" s="8"/>
      <c r="D10" s="8">
        <v>1</v>
      </c>
      <c r="E10" s="8"/>
      <c r="F10" s="8"/>
      <c r="G10" s="8">
        <v>1</v>
      </c>
      <c r="H10" s="8">
        <v>2</v>
      </c>
      <c r="I10" s="8"/>
      <c r="J10" s="8"/>
      <c r="K10" s="8"/>
      <c r="L10" s="8"/>
      <c r="M10" s="8"/>
      <c r="N10" s="8"/>
      <c r="O10" s="8">
        <v>2</v>
      </c>
      <c r="P10" s="8">
        <v>1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>
        <v>7</v>
      </c>
    </row>
    <row r="11" spans="1:32" x14ac:dyDescent="0.25">
      <c r="A11" s="6" t="s">
        <v>47</v>
      </c>
      <c r="B11" s="8"/>
      <c r="C11" s="8"/>
      <c r="D11" s="8">
        <v>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>
        <v>1</v>
      </c>
      <c r="W11" s="8"/>
      <c r="X11" s="8"/>
      <c r="Y11" s="8"/>
      <c r="Z11" s="8"/>
      <c r="AA11" s="8"/>
      <c r="AB11" s="8"/>
      <c r="AC11" s="8"/>
      <c r="AD11" s="8">
        <v>1</v>
      </c>
      <c r="AE11" s="8"/>
      <c r="AF11" s="8">
        <v>5</v>
      </c>
    </row>
    <row r="12" spans="1:32" x14ac:dyDescent="0.25">
      <c r="A12" s="6" t="s">
        <v>133</v>
      </c>
      <c r="B12" s="8"/>
      <c r="C12" s="8"/>
      <c r="D12" s="8"/>
      <c r="E12" s="8"/>
      <c r="F12" s="8"/>
      <c r="G12" s="8"/>
      <c r="H12" s="8">
        <v>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v>2</v>
      </c>
    </row>
    <row r="13" spans="1:32" x14ac:dyDescent="0.25">
      <c r="A13" s="6" t="s">
        <v>57</v>
      </c>
      <c r="B13" s="8"/>
      <c r="C13" s="8"/>
      <c r="D13" s="8"/>
      <c r="E13" s="8">
        <v>7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>
        <v>7</v>
      </c>
    </row>
    <row r="14" spans="1:32" x14ac:dyDescent="0.25">
      <c r="A14" s="6" t="s">
        <v>117</v>
      </c>
      <c r="B14" s="8"/>
      <c r="C14" s="8"/>
      <c r="D14" s="8"/>
      <c r="E14" s="8"/>
      <c r="F14" s="8"/>
      <c r="G14" s="8">
        <v>1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>
        <v>1</v>
      </c>
    </row>
    <row r="15" spans="1:32" x14ac:dyDescent="0.25">
      <c r="A15" s="6" t="s">
        <v>118</v>
      </c>
      <c r="B15" s="8"/>
      <c r="C15" s="8"/>
      <c r="D15" s="8"/>
      <c r="E15" s="8"/>
      <c r="F15" s="8"/>
      <c r="G15" s="8">
        <v>2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>
        <v>2</v>
      </c>
    </row>
    <row r="16" spans="1:32" x14ac:dyDescent="0.25">
      <c r="A16" s="6" t="s">
        <v>154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>
        <v>2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>
        <v>2</v>
      </c>
    </row>
    <row r="17" spans="1:32" x14ac:dyDescent="0.25">
      <c r="A17" s="6" t="s">
        <v>168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v>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>
        <v>0</v>
      </c>
    </row>
    <row r="18" spans="1:32" x14ac:dyDescent="0.25">
      <c r="A18" s="6" t="s">
        <v>138</v>
      </c>
      <c r="B18" s="8"/>
      <c r="C18" s="8"/>
      <c r="D18" s="8"/>
      <c r="E18" s="8"/>
      <c r="F18" s="8"/>
      <c r="G18" s="8"/>
      <c r="H18" s="8"/>
      <c r="I18" s="8"/>
      <c r="J18" s="8"/>
      <c r="K18" s="8"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>
        <v>0</v>
      </c>
    </row>
    <row r="19" spans="1:32" x14ac:dyDescent="0.25">
      <c r="A19" s="6" t="s">
        <v>14</v>
      </c>
      <c r="B19" s="8"/>
      <c r="C19" s="8">
        <v>1</v>
      </c>
      <c r="D19" s="8">
        <v>1</v>
      </c>
      <c r="E19" s="8">
        <v>1</v>
      </c>
      <c r="F19" s="8"/>
      <c r="G19" s="8">
        <v>1</v>
      </c>
      <c r="H19" s="8"/>
      <c r="I19" s="8"/>
      <c r="J19" s="8"/>
      <c r="K19" s="8"/>
      <c r="L19" s="8"/>
      <c r="M19" s="8"/>
      <c r="N19" s="8">
        <v>2</v>
      </c>
      <c r="O19" s="8"/>
      <c r="P19" s="8"/>
      <c r="Q19" s="8"/>
      <c r="R19" s="8"/>
      <c r="S19" s="8"/>
      <c r="T19" s="8"/>
      <c r="U19" s="8">
        <v>2</v>
      </c>
      <c r="V19" s="8">
        <v>2</v>
      </c>
      <c r="W19" s="8"/>
      <c r="X19" s="8"/>
      <c r="Y19" s="8"/>
      <c r="Z19" s="8"/>
      <c r="AA19" s="8"/>
      <c r="AB19" s="8"/>
      <c r="AC19" s="8"/>
      <c r="AD19" s="8"/>
      <c r="AE19" s="8"/>
      <c r="AF19" s="8">
        <v>10</v>
      </c>
    </row>
    <row r="20" spans="1:32" x14ac:dyDescent="0.25">
      <c r="A20" s="6" t="s">
        <v>114</v>
      </c>
      <c r="B20" s="8"/>
      <c r="C20" s="8"/>
      <c r="D20" s="8"/>
      <c r="E20" s="8"/>
      <c r="F20" s="8"/>
      <c r="G20" s="8">
        <v>5</v>
      </c>
      <c r="H20" s="8"/>
      <c r="I20" s="8"/>
      <c r="J20" s="8"/>
      <c r="K20" s="8">
        <v>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>
        <v>7</v>
      </c>
    </row>
    <row r="21" spans="1:32" x14ac:dyDescent="0.25">
      <c r="A21" s="6" t="s">
        <v>157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>
        <v>0</v>
      </c>
      <c r="M21" s="8"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>
        <v>0</v>
      </c>
    </row>
    <row r="22" spans="1:32" x14ac:dyDescent="0.25">
      <c r="A22" s="6" t="s">
        <v>68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v>1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>
        <v>1</v>
      </c>
    </row>
    <row r="23" spans="1:32" x14ac:dyDescent="0.25">
      <c r="A23" s="6" t="s">
        <v>50</v>
      </c>
      <c r="B23" s="8"/>
      <c r="C23" s="8"/>
      <c r="D23" s="8">
        <v>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>
        <v>1</v>
      </c>
      <c r="X23" s="8"/>
      <c r="Y23" s="8"/>
      <c r="Z23" s="8"/>
      <c r="AA23" s="8"/>
      <c r="AB23" s="8">
        <v>1</v>
      </c>
      <c r="AC23" s="8"/>
      <c r="AD23" s="8"/>
      <c r="AE23" s="8"/>
      <c r="AF23" s="8">
        <v>5</v>
      </c>
    </row>
    <row r="24" spans="1:32" x14ac:dyDescent="0.25">
      <c r="A24" s="6" t="s">
        <v>164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>
        <v>12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>
        <v>12</v>
      </c>
    </row>
    <row r="25" spans="1:32" x14ac:dyDescent="0.25">
      <c r="A25" s="6" t="s">
        <v>187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>
        <v>4</v>
      </c>
      <c r="AA25" s="8">
        <v>1</v>
      </c>
      <c r="AB25" s="8"/>
      <c r="AC25" s="8"/>
      <c r="AD25" s="8"/>
      <c r="AE25" s="8"/>
      <c r="AF25" s="8">
        <v>5</v>
      </c>
    </row>
    <row r="26" spans="1:32" x14ac:dyDescent="0.25">
      <c r="A26" s="6" t="s">
        <v>37</v>
      </c>
      <c r="B26" s="8">
        <v>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>
        <v>2</v>
      </c>
      <c r="P26" s="8">
        <v>1</v>
      </c>
      <c r="Q26" s="8"/>
      <c r="R26" s="8"/>
      <c r="S26" s="8"/>
      <c r="T26" s="8"/>
      <c r="U26" s="8">
        <v>1</v>
      </c>
      <c r="V26" s="8">
        <v>2</v>
      </c>
      <c r="W26" s="8"/>
      <c r="X26" s="8"/>
      <c r="Y26" s="8"/>
      <c r="Z26" s="8">
        <v>2</v>
      </c>
      <c r="AA26" s="8">
        <v>1</v>
      </c>
      <c r="AB26" s="8"/>
      <c r="AC26" s="8"/>
      <c r="AD26" s="8"/>
      <c r="AE26" s="8"/>
      <c r="AF26" s="8">
        <v>10</v>
      </c>
    </row>
    <row r="27" spans="1:32" x14ac:dyDescent="0.25">
      <c r="A27" s="6" t="s">
        <v>132</v>
      </c>
      <c r="B27" s="8"/>
      <c r="C27" s="8"/>
      <c r="D27" s="8"/>
      <c r="E27" s="8"/>
      <c r="F27" s="8"/>
      <c r="G27" s="8"/>
      <c r="H27" s="8">
        <v>3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>
        <v>3</v>
      </c>
    </row>
    <row r="28" spans="1:32" x14ac:dyDescent="0.25">
      <c r="A28" s="6" t="s">
        <v>141</v>
      </c>
      <c r="B28" s="8"/>
      <c r="C28" s="8"/>
      <c r="D28" s="8"/>
      <c r="E28" s="8"/>
      <c r="F28" s="8"/>
      <c r="G28" s="8"/>
      <c r="H28" s="8"/>
      <c r="I28" s="8"/>
      <c r="J28" s="8"/>
      <c r="K28" s="8">
        <v>20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>
        <v>20</v>
      </c>
    </row>
    <row r="29" spans="1:32" x14ac:dyDescent="0.25">
      <c r="A29" s="6" t="s">
        <v>160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>
        <v>2</v>
      </c>
    </row>
    <row r="30" spans="1:32" x14ac:dyDescent="0.25">
      <c r="A30" s="6" t="s">
        <v>203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>
        <v>1</v>
      </c>
      <c r="Z30" s="8"/>
      <c r="AA30" s="8"/>
      <c r="AB30" s="8"/>
      <c r="AC30" s="8"/>
      <c r="AD30" s="8"/>
      <c r="AE30" s="8"/>
      <c r="AF30" s="8">
        <v>1</v>
      </c>
    </row>
    <row r="31" spans="1:32" x14ac:dyDescent="0.25">
      <c r="A31" s="6" t="s">
        <v>33</v>
      </c>
      <c r="B31" s="8">
        <v>3</v>
      </c>
      <c r="C31" s="8"/>
      <c r="D31" s="8">
        <v>2</v>
      </c>
      <c r="E31" s="8">
        <v>4</v>
      </c>
      <c r="F31" s="8"/>
      <c r="G31" s="8"/>
      <c r="H31" s="8">
        <v>4</v>
      </c>
      <c r="I31" s="8"/>
      <c r="J31" s="8"/>
      <c r="K31" s="8">
        <v>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>
        <v>2</v>
      </c>
      <c r="W31" s="8"/>
      <c r="X31" s="8"/>
      <c r="Y31" s="8"/>
      <c r="Z31" s="8"/>
      <c r="AA31" s="8"/>
      <c r="AB31" s="8"/>
      <c r="AC31" s="8"/>
      <c r="AD31" s="8"/>
      <c r="AE31" s="8"/>
      <c r="AF31" s="8">
        <v>15</v>
      </c>
    </row>
    <row r="32" spans="1:32" x14ac:dyDescent="0.25">
      <c r="A32" s="6" t="s">
        <v>46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>
        <v>3</v>
      </c>
      <c r="P32" s="8"/>
      <c r="Q32" s="8">
        <v>2</v>
      </c>
      <c r="R32" s="8"/>
      <c r="S32" s="8"/>
      <c r="T32" s="8"/>
      <c r="U32" s="8"/>
      <c r="V32" s="8"/>
      <c r="W32" s="8">
        <v>6</v>
      </c>
      <c r="X32" s="8"/>
      <c r="Y32" s="8"/>
      <c r="Z32" s="8"/>
      <c r="AA32" s="8"/>
      <c r="AB32" s="8"/>
      <c r="AC32" s="8"/>
      <c r="AD32" s="8"/>
      <c r="AE32" s="8"/>
      <c r="AF32" s="8">
        <v>12</v>
      </c>
    </row>
    <row r="33" spans="1:32" x14ac:dyDescent="0.25">
      <c r="A33" s="6" t="s">
        <v>167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>
        <v>3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>
        <v>3</v>
      </c>
    </row>
    <row r="34" spans="1:32" x14ac:dyDescent="0.25">
      <c r="A34" s="6" t="s">
        <v>28</v>
      </c>
      <c r="B34" s="8"/>
      <c r="C34" s="8">
        <v>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>
        <v>1</v>
      </c>
    </row>
    <row r="35" spans="1:32" x14ac:dyDescent="0.25">
      <c r="A35" s="6" t="s">
        <v>62</v>
      </c>
      <c r="B35" s="8"/>
      <c r="C35" s="8"/>
      <c r="D35" s="8"/>
      <c r="E35" s="8">
        <v>5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>
        <v>5</v>
      </c>
    </row>
    <row r="36" spans="1:32" x14ac:dyDescent="0.25">
      <c r="A36" s="6" t="s">
        <v>123</v>
      </c>
      <c r="B36" s="8"/>
      <c r="C36" s="8"/>
      <c r="D36" s="8"/>
      <c r="E36" s="8"/>
      <c r="F36" s="8"/>
      <c r="G36" s="8">
        <v>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>
        <v>2</v>
      </c>
    </row>
    <row r="37" spans="1:32" x14ac:dyDescent="0.25">
      <c r="A37" s="6" t="s">
        <v>156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>
        <v>2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>
        <v>2</v>
      </c>
    </row>
    <row r="38" spans="1:32" x14ac:dyDescent="0.25">
      <c r="A38" s="6" t="s">
        <v>145</v>
      </c>
      <c r="B38" s="8"/>
      <c r="C38" s="8"/>
      <c r="D38" s="8"/>
      <c r="E38" s="8"/>
      <c r="F38" s="8"/>
      <c r="G38" s="8"/>
      <c r="H38" s="8"/>
      <c r="I38" s="8"/>
      <c r="J38" s="8"/>
      <c r="K38" s="8">
        <v>20</v>
      </c>
      <c r="L38" s="8">
        <v>30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>
        <v>50</v>
      </c>
    </row>
    <row r="39" spans="1:32" x14ac:dyDescent="0.25">
      <c r="A39" s="6" t="s">
        <v>77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>
        <v>2</v>
      </c>
      <c r="AD39" s="8"/>
      <c r="AE39" s="8"/>
      <c r="AF39" s="8">
        <v>2</v>
      </c>
    </row>
    <row r="40" spans="1:32" x14ac:dyDescent="0.25">
      <c r="A40" s="6" t="s">
        <v>115</v>
      </c>
      <c r="B40" s="8"/>
      <c r="C40" s="8"/>
      <c r="D40" s="8"/>
      <c r="E40" s="8"/>
      <c r="F40" s="8"/>
      <c r="G40" s="8">
        <v>8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>
        <v>8</v>
      </c>
    </row>
    <row r="41" spans="1:32" x14ac:dyDescent="0.25">
      <c r="A41" s="6" t="s">
        <v>69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v>1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>
        <v>1</v>
      </c>
    </row>
    <row r="42" spans="1:32" x14ac:dyDescent="0.25">
      <c r="A42" s="6" t="s">
        <v>20</v>
      </c>
      <c r="B42" s="8">
        <v>1</v>
      </c>
      <c r="C42" s="8">
        <v>1</v>
      </c>
      <c r="D42" s="8"/>
      <c r="E42" s="8"/>
      <c r="F42" s="8"/>
      <c r="G42" s="8"/>
      <c r="H42" s="8">
        <v>1</v>
      </c>
      <c r="I42" s="8"/>
      <c r="J42" s="8"/>
      <c r="K42" s="8"/>
      <c r="L42" s="8"/>
      <c r="M42" s="8"/>
      <c r="N42" s="8">
        <v>1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>
        <v>4</v>
      </c>
    </row>
    <row r="43" spans="1:32" x14ac:dyDescent="0.25">
      <c r="A43" s="6" t="s">
        <v>84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>
        <v>1</v>
      </c>
      <c r="X43" s="8"/>
      <c r="Y43" s="8"/>
      <c r="Z43" s="8"/>
      <c r="AA43" s="8"/>
      <c r="AB43" s="8"/>
      <c r="AC43" s="8"/>
      <c r="AD43" s="8"/>
      <c r="AE43" s="8"/>
      <c r="AF43" s="8">
        <v>1</v>
      </c>
    </row>
    <row r="44" spans="1:32" x14ac:dyDescent="0.25">
      <c r="A44" s="6" t="s">
        <v>129</v>
      </c>
      <c r="B44" s="8"/>
      <c r="C44" s="8"/>
      <c r="D44" s="8"/>
      <c r="E44" s="8"/>
      <c r="F44" s="8"/>
      <c r="G44" s="8"/>
      <c r="H44" s="8">
        <v>1</v>
      </c>
      <c r="I44" s="8"/>
      <c r="J44" s="8">
        <v>1</v>
      </c>
      <c r="K44" s="8"/>
      <c r="L44" s="8"/>
      <c r="M44" s="8"/>
      <c r="N44" s="8"/>
      <c r="O44" s="8">
        <v>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>
        <v>4</v>
      </c>
    </row>
    <row r="45" spans="1:32" x14ac:dyDescent="0.25">
      <c r="A45" s="6" t="s">
        <v>113</v>
      </c>
      <c r="B45" s="8"/>
      <c r="C45" s="8"/>
      <c r="D45" s="8"/>
      <c r="E45" s="8"/>
      <c r="F45" s="8"/>
      <c r="G45" s="8">
        <v>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>
        <v>5</v>
      </c>
    </row>
    <row r="46" spans="1:32" x14ac:dyDescent="0.25">
      <c r="A46" s="6" t="s">
        <v>131</v>
      </c>
      <c r="B46" s="8"/>
      <c r="C46" s="8"/>
      <c r="D46" s="8"/>
      <c r="E46" s="8"/>
      <c r="F46" s="8"/>
      <c r="G46" s="8"/>
      <c r="H46" s="8">
        <v>1</v>
      </c>
      <c r="I46" s="8"/>
      <c r="J46" s="8"/>
      <c r="K46" s="8"/>
      <c r="L46" s="8"/>
      <c r="M46" s="8"/>
      <c r="N46" s="8"/>
      <c r="O46" s="8">
        <v>1</v>
      </c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>
        <v>2</v>
      </c>
    </row>
    <row r="47" spans="1:32" x14ac:dyDescent="0.25">
      <c r="A47" s="6" t="s">
        <v>99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>
        <v>2</v>
      </c>
      <c r="AC47" s="8"/>
      <c r="AD47" s="8"/>
      <c r="AE47" s="8"/>
      <c r="AF47" s="8">
        <v>2</v>
      </c>
    </row>
    <row r="48" spans="1:32" x14ac:dyDescent="0.25">
      <c r="A48" s="6" t="s">
        <v>142</v>
      </c>
      <c r="B48" s="8"/>
      <c r="C48" s="8"/>
      <c r="D48" s="8"/>
      <c r="E48" s="8"/>
      <c r="F48" s="8"/>
      <c r="G48" s="8"/>
      <c r="H48" s="8"/>
      <c r="I48" s="8"/>
      <c r="J48" s="8"/>
      <c r="K48" s="8">
        <v>2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>
        <v>2</v>
      </c>
    </row>
    <row r="49" spans="1:32" x14ac:dyDescent="0.25">
      <c r="A49" s="6" t="s">
        <v>191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>
        <v>1</v>
      </c>
      <c r="AB49" s="8"/>
      <c r="AC49" s="8"/>
      <c r="AD49" s="8"/>
      <c r="AE49" s="8"/>
      <c r="AF49" s="8">
        <v>1</v>
      </c>
    </row>
    <row r="50" spans="1:32" x14ac:dyDescent="0.25">
      <c r="A50" s="6" t="s">
        <v>100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>
        <v>1</v>
      </c>
      <c r="AC50" s="8"/>
      <c r="AD50" s="8"/>
      <c r="AE50" s="8"/>
      <c r="AF50" s="8">
        <v>1</v>
      </c>
    </row>
    <row r="51" spans="1:32" x14ac:dyDescent="0.25">
      <c r="A51" s="6" t="s">
        <v>195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>
        <v>4</v>
      </c>
      <c r="S51" s="8">
        <v>1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>
        <v>5</v>
      </c>
    </row>
    <row r="52" spans="1:32" x14ac:dyDescent="0.25">
      <c r="A52" s="6" t="s">
        <v>127</v>
      </c>
      <c r="B52" s="8"/>
      <c r="C52" s="8"/>
      <c r="D52" s="8"/>
      <c r="E52" s="8"/>
      <c r="F52" s="8"/>
      <c r="G52" s="8"/>
      <c r="H52" s="8">
        <v>1</v>
      </c>
      <c r="I52" s="8"/>
      <c r="J52" s="8"/>
      <c r="K52" s="8"/>
      <c r="L52" s="8"/>
      <c r="M52" s="8"/>
      <c r="N52" s="8">
        <v>1</v>
      </c>
      <c r="O52" s="8">
        <v>1</v>
      </c>
      <c r="P52" s="8">
        <v>1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>
        <v>4</v>
      </c>
    </row>
    <row r="53" spans="1:32" x14ac:dyDescent="0.25">
      <c r="A53" s="6" t="s">
        <v>107</v>
      </c>
      <c r="B53" s="8"/>
      <c r="C53" s="8"/>
      <c r="D53" s="8"/>
      <c r="E53" s="8"/>
      <c r="F53" s="8">
        <v>0</v>
      </c>
      <c r="G53" s="8"/>
      <c r="H53" s="8"/>
      <c r="I53" s="8"/>
      <c r="J53" s="8"/>
      <c r="K53" s="8"/>
      <c r="L53" s="8">
        <v>0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>
        <v>0</v>
      </c>
    </row>
    <row r="54" spans="1:32" x14ac:dyDescent="0.25">
      <c r="A54" s="6" t="s">
        <v>140</v>
      </c>
      <c r="B54" s="8"/>
      <c r="C54" s="8"/>
      <c r="D54" s="8"/>
      <c r="E54" s="8"/>
      <c r="F54" s="8"/>
      <c r="G54" s="8"/>
      <c r="H54" s="8"/>
      <c r="I54" s="8"/>
      <c r="J54" s="8"/>
      <c r="K54" s="8">
        <v>5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>
        <v>5</v>
      </c>
    </row>
    <row r="55" spans="1:32" x14ac:dyDescent="0.25">
      <c r="A55" s="6" t="s">
        <v>59</v>
      </c>
      <c r="B55" s="8"/>
      <c r="C55" s="8"/>
      <c r="D55" s="8"/>
      <c r="E55" s="8">
        <v>7</v>
      </c>
      <c r="F55" s="8"/>
      <c r="G55" s="8"/>
      <c r="H55" s="8">
        <v>2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>
        <v>9</v>
      </c>
    </row>
    <row r="56" spans="1:32" x14ac:dyDescent="0.25">
      <c r="A56" s="6" t="s">
        <v>34</v>
      </c>
      <c r="B56" s="8">
        <v>1</v>
      </c>
      <c r="C56" s="8"/>
      <c r="D56" s="8"/>
      <c r="E56" s="8"/>
      <c r="F56" s="8"/>
      <c r="G56" s="8"/>
      <c r="H56" s="8">
        <v>1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>
        <v>1</v>
      </c>
      <c r="AB56" s="8"/>
      <c r="AC56" s="8"/>
      <c r="AD56" s="8"/>
      <c r="AE56" s="8"/>
      <c r="AF56" s="8">
        <v>3</v>
      </c>
    </row>
    <row r="57" spans="1:32" x14ac:dyDescent="0.25">
      <c r="A57" s="6" t="s">
        <v>43</v>
      </c>
      <c r="B57" s="8"/>
      <c r="C57" s="8"/>
      <c r="D57" s="8">
        <v>2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>
        <v>2</v>
      </c>
      <c r="W57" s="8"/>
      <c r="X57" s="8"/>
      <c r="Y57" s="8"/>
      <c r="Z57" s="8">
        <v>1</v>
      </c>
      <c r="AA57" s="8">
        <v>1</v>
      </c>
      <c r="AB57" s="8"/>
      <c r="AC57" s="8"/>
      <c r="AD57" s="8"/>
      <c r="AE57" s="8"/>
      <c r="AF57" s="8">
        <v>6</v>
      </c>
    </row>
    <row r="58" spans="1:32" x14ac:dyDescent="0.25">
      <c r="A58" s="6" t="s">
        <v>56</v>
      </c>
      <c r="B58" s="8"/>
      <c r="C58" s="8"/>
      <c r="D58" s="8"/>
      <c r="E58" s="8">
        <v>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>
        <v>1</v>
      </c>
    </row>
    <row r="59" spans="1:32" x14ac:dyDescent="0.25">
      <c r="A59" s="6" t="s">
        <v>121</v>
      </c>
      <c r="B59" s="8"/>
      <c r="C59" s="8"/>
      <c r="D59" s="8"/>
      <c r="E59" s="8"/>
      <c r="F59" s="8"/>
      <c r="G59" s="8">
        <v>1</v>
      </c>
      <c r="H59" s="8">
        <v>2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>
        <v>3</v>
      </c>
    </row>
    <row r="60" spans="1:32" x14ac:dyDescent="0.25">
      <c r="A60" s="6" t="s">
        <v>169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2</v>
      </c>
      <c r="O60" s="8"/>
      <c r="P60" s="8">
        <v>1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>
        <v>3</v>
      </c>
    </row>
    <row r="61" spans="1:32" x14ac:dyDescent="0.25">
      <c r="A61" s="6" t="s">
        <v>45</v>
      </c>
      <c r="B61" s="8"/>
      <c r="C61" s="8"/>
      <c r="D61" s="8">
        <v>2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>
        <v>2</v>
      </c>
    </row>
    <row r="62" spans="1:32" x14ac:dyDescent="0.25">
      <c r="A62" s="6" t="s">
        <v>146</v>
      </c>
      <c r="B62" s="8"/>
      <c r="C62" s="8"/>
      <c r="D62" s="8"/>
      <c r="E62" s="8"/>
      <c r="F62" s="8"/>
      <c r="G62" s="8"/>
      <c r="H62" s="8"/>
      <c r="I62" s="8"/>
      <c r="J62" s="8"/>
      <c r="K62" s="8">
        <v>1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>
        <v>1</v>
      </c>
    </row>
    <row r="63" spans="1:32" x14ac:dyDescent="0.25">
      <c r="A63" s="6" t="s">
        <v>162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>
        <v>0</v>
      </c>
      <c r="O63" s="8"/>
      <c r="P63" s="8">
        <v>1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>
        <v>1</v>
      </c>
    </row>
    <row r="64" spans="1:32" x14ac:dyDescent="0.25">
      <c r="A64" s="6" t="s">
        <v>89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>
        <v>45</v>
      </c>
      <c r="W64" s="8"/>
      <c r="X64" s="8"/>
      <c r="Y64" s="8"/>
      <c r="Z64" s="8"/>
      <c r="AA64" s="8"/>
      <c r="AB64" s="8"/>
      <c r="AC64" s="8"/>
      <c r="AD64" s="8"/>
      <c r="AE64" s="8"/>
      <c r="AF64" s="8">
        <v>45</v>
      </c>
    </row>
    <row r="65" spans="1:32" x14ac:dyDescent="0.25">
      <c r="A65" s="6" t="s">
        <v>48</v>
      </c>
      <c r="B65" s="8"/>
      <c r="C65" s="8"/>
      <c r="D65" s="8">
        <v>2</v>
      </c>
      <c r="E65" s="8"/>
      <c r="F65" s="8"/>
      <c r="G65" s="8"/>
      <c r="H65" s="8"/>
      <c r="I65" s="8">
        <v>1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>
        <v>1</v>
      </c>
      <c r="V65" s="8">
        <v>1</v>
      </c>
      <c r="W65" s="8">
        <v>1</v>
      </c>
      <c r="X65" s="8"/>
      <c r="Y65" s="8"/>
      <c r="Z65" s="8"/>
      <c r="AA65" s="8"/>
      <c r="AB65" s="8">
        <v>1</v>
      </c>
      <c r="AC65" s="8"/>
      <c r="AD65" s="8"/>
      <c r="AE65" s="8"/>
      <c r="AF65" s="8">
        <v>7</v>
      </c>
    </row>
    <row r="66" spans="1:32" x14ac:dyDescent="0.25">
      <c r="A66" s="6" t="s">
        <v>91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>
        <v>2</v>
      </c>
      <c r="W66" s="8"/>
      <c r="X66" s="8"/>
      <c r="Y66" s="8"/>
      <c r="Z66" s="8"/>
      <c r="AA66" s="8"/>
      <c r="AB66" s="8"/>
      <c r="AC66" s="8"/>
      <c r="AD66" s="8"/>
      <c r="AE66" s="8"/>
      <c r="AF66" s="8">
        <v>2</v>
      </c>
    </row>
    <row r="67" spans="1:32" x14ac:dyDescent="0.25">
      <c r="A67" s="6" t="s">
        <v>26</v>
      </c>
      <c r="B67" s="8">
        <v>15</v>
      </c>
      <c r="C67" s="8">
        <v>6</v>
      </c>
      <c r="D67" s="8">
        <v>6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>
        <v>5</v>
      </c>
      <c r="V67" s="8">
        <v>6</v>
      </c>
      <c r="W67" s="8"/>
      <c r="X67" s="8"/>
      <c r="Y67" s="8"/>
      <c r="Z67" s="8"/>
      <c r="AA67" s="8"/>
      <c r="AB67" s="8"/>
      <c r="AC67" s="8"/>
      <c r="AD67" s="8"/>
      <c r="AE67" s="8"/>
      <c r="AF67" s="8">
        <v>38</v>
      </c>
    </row>
    <row r="68" spans="1:32" x14ac:dyDescent="0.25">
      <c r="A68" s="6" t="s">
        <v>184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>
        <v>4</v>
      </c>
      <c r="AA68" s="8"/>
      <c r="AB68" s="8"/>
      <c r="AC68" s="8"/>
      <c r="AD68" s="8"/>
      <c r="AE68" s="8"/>
      <c r="AF68" s="8">
        <v>4</v>
      </c>
    </row>
    <row r="69" spans="1:32" x14ac:dyDescent="0.25">
      <c r="A69" s="6" t="s">
        <v>155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>
        <v>1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>
        <v>1</v>
      </c>
    </row>
    <row r="70" spans="1:32" x14ac:dyDescent="0.25">
      <c r="A70" s="6" t="s">
        <v>153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>
        <v>1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>
        <v>1</v>
      </c>
    </row>
    <row r="71" spans="1:32" x14ac:dyDescent="0.25">
      <c r="A71" s="6" t="s">
        <v>61</v>
      </c>
      <c r="B71" s="8"/>
      <c r="C71" s="8"/>
      <c r="D71" s="8"/>
      <c r="E71" s="8">
        <v>4</v>
      </c>
      <c r="F71" s="8"/>
      <c r="G71" s="8">
        <v>8</v>
      </c>
      <c r="H71" s="8"/>
      <c r="I71" s="8"/>
      <c r="J71" s="8"/>
      <c r="K71" s="8">
        <v>20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>
        <v>32</v>
      </c>
    </row>
    <row r="72" spans="1:32" x14ac:dyDescent="0.25">
      <c r="A72" s="6" t="s">
        <v>207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>
        <v>4</v>
      </c>
      <c r="Y72" s="8"/>
      <c r="Z72" s="8"/>
      <c r="AA72" s="8"/>
      <c r="AB72" s="8"/>
      <c r="AC72" s="8"/>
      <c r="AD72" s="8"/>
      <c r="AE72" s="8"/>
      <c r="AF72" s="8">
        <v>4</v>
      </c>
    </row>
    <row r="73" spans="1:32" x14ac:dyDescent="0.25">
      <c r="A73" s="6" t="s">
        <v>130</v>
      </c>
      <c r="B73" s="8"/>
      <c r="C73" s="8"/>
      <c r="D73" s="8"/>
      <c r="E73" s="8"/>
      <c r="F73" s="8"/>
      <c r="G73" s="8"/>
      <c r="H73" s="8">
        <v>1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>
        <v>1</v>
      </c>
    </row>
    <row r="74" spans="1:32" x14ac:dyDescent="0.25">
      <c r="A74" s="6" t="s">
        <v>147</v>
      </c>
      <c r="B74" s="8"/>
      <c r="C74" s="8"/>
      <c r="D74" s="8"/>
      <c r="E74" s="8"/>
      <c r="F74" s="8"/>
      <c r="G74" s="8"/>
      <c r="H74" s="8"/>
      <c r="I74" s="8"/>
      <c r="J74" s="8"/>
      <c r="K74" s="8">
        <v>1</v>
      </c>
      <c r="L74" s="8">
        <v>1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>
        <v>2</v>
      </c>
    </row>
    <row r="75" spans="1:32" x14ac:dyDescent="0.25">
      <c r="A75" s="6" t="s">
        <v>177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>
        <v>1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>
        <v>1</v>
      </c>
    </row>
    <row r="76" spans="1:32" x14ac:dyDescent="0.25">
      <c r="A76" s="6" t="s">
        <v>60</v>
      </c>
      <c r="B76" s="8"/>
      <c r="C76" s="8"/>
      <c r="D76" s="8"/>
      <c r="E76" s="8">
        <v>5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>
        <v>5</v>
      </c>
    </row>
    <row r="77" spans="1:32" x14ac:dyDescent="0.25">
      <c r="A77" s="6" t="s">
        <v>88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>
        <v>2</v>
      </c>
      <c r="V77" s="8">
        <v>1</v>
      </c>
      <c r="W77" s="8"/>
      <c r="X77" s="8"/>
      <c r="Y77" s="8"/>
      <c r="Z77" s="8"/>
      <c r="AA77" s="8"/>
      <c r="AB77" s="8"/>
      <c r="AC77" s="8"/>
      <c r="AD77" s="8"/>
      <c r="AE77" s="8"/>
      <c r="AF77" s="8">
        <v>3</v>
      </c>
    </row>
    <row r="78" spans="1:32" x14ac:dyDescent="0.25">
      <c r="A78" s="6" t="s">
        <v>104</v>
      </c>
      <c r="B78" s="8"/>
      <c r="C78" s="8"/>
      <c r="D78" s="8"/>
      <c r="E78" s="8"/>
      <c r="F78" s="8">
        <v>1</v>
      </c>
      <c r="G78" s="8"/>
      <c r="H78" s="8"/>
      <c r="I78" s="8"/>
      <c r="J78" s="8"/>
      <c r="K78" s="8">
        <v>0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>
        <v>1</v>
      </c>
    </row>
    <row r="79" spans="1:32" x14ac:dyDescent="0.25">
      <c r="A79" s="6" t="s">
        <v>159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4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>
        <v>4</v>
      </c>
    </row>
    <row r="80" spans="1:32" x14ac:dyDescent="0.25">
      <c r="A80" s="6" t="s">
        <v>29</v>
      </c>
      <c r="B80" s="8"/>
      <c r="C80" s="8">
        <v>2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>
        <v>1</v>
      </c>
      <c r="X80" s="8"/>
      <c r="Y80" s="8"/>
      <c r="Z80" s="8">
        <v>1</v>
      </c>
      <c r="AA80" s="8"/>
      <c r="AB80" s="8"/>
      <c r="AC80" s="8"/>
      <c r="AD80" s="8"/>
      <c r="AE80" s="8">
        <v>1</v>
      </c>
      <c r="AF80" s="8">
        <v>5</v>
      </c>
    </row>
    <row r="81" spans="1:32" x14ac:dyDescent="0.25">
      <c r="A81" s="6" t="s">
        <v>22</v>
      </c>
      <c r="B81" s="8"/>
      <c r="C81" s="8">
        <v>2</v>
      </c>
      <c r="D81" s="8">
        <v>1</v>
      </c>
      <c r="E81" s="8"/>
      <c r="F81" s="8"/>
      <c r="G81" s="8"/>
      <c r="H81" s="8">
        <v>2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>
        <v>5</v>
      </c>
    </row>
    <row r="82" spans="1:32" x14ac:dyDescent="0.25">
      <c r="A82" s="6" t="s">
        <v>38</v>
      </c>
      <c r="B82" s="8"/>
      <c r="C82" s="8"/>
      <c r="D82" s="8">
        <v>1</v>
      </c>
      <c r="E82" s="8"/>
      <c r="F82" s="8"/>
      <c r="G82" s="8"/>
      <c r="H82" s="8"/>
      <c r="I82" s="8">
        <v>5</v>
      </c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>
        <v>4</v>
      </c>
      <c r="X82" s="8"/>
      <c r="Y82" s="8"/>
      <c r="Z82" s="8"/>
      <c r="AA82" s="8"/>
      <c r="AB82" s="8"/>
      <c r="AC82" s="8"/>
      <c r="AD82" s="8"/>
      <c r="AE82" s="8"/>
      <c r="AF82" s="8">
        <v>10</v>
      </c>
    </row>
    <row r="83" spans="1:32" x14ac:dyDescent="0.25">
      <c r="A83" s="6" t="s">
        <v>23</v>
      </c>
      <c r="B83" s="8"/>
      <c r="C83" s="8">
        <v>10</v>
      </c>
      <c r="D83" s="8">
        <v>5</v>
      </c>
      <c r="E83" s="8"/>
      <c r="F83" s="8"/>
      <c r="G83" s="8"/>
      <c r="H83" s="8"/>
      <c r="I83" s="8"/>
      <c r="J83" s="8"/>
      <c r="K83" s="8"/>
      <c r="L83" s="8"/>
      <c r="M83" s="8"/>
      <c r="N83" s="8">
        <v>0</v>
      </c>
      <c r="O83" s="8"/>
      <c r="P83" s="8"/>
      <c r="Q83" s="8"/>
      <c r="R83" s="8"/>
      <c r="S83" s="8"/>
      <c r="T83" s="8"/>
      <c r="U83" s="8">
        <v>4</v>
      </c>
      <c r="V83" s="8">
        <v>3</v>
      </c>
      <c r="W83" s="8"/>
      <c r="X83" s="8"/>
      <c r="Y83" s="8"/>
      <c r="Z83" s="8"/>
      <c r="AA83" s="8"/>
      <c r="AB83" s="8">
        <v>2</v>
      </c>
      <c r="AC83" s="8"/>
      <c r="AD83" s="8"/>
      <c r="AE83" s="8"/>
      <c r="AF83" s="8">
        <v>24</v>
      </c>
    </row>
    <row r="84" spans="1:32" x14ac:dyDescent="0.25">
      <c r="A84" s="6" t="s">
        <v>49</v>
      </c>
      <c r="B84" s="8"/>
      <c r="C84" s="8"/>
      <c r="D84" s="8">
        <v>1</v>
      </c>
      <c r="E84" s="8"/>
      <c r="F84" s="8"/>
      <c r="G84" s="8"/>
      <c r="H84" s="8">
        <v>1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>
        <v>2</v>
      </c>
    </row>
    <row r="85" spans="1:32" x14ac:dyDescent="0.25">
      <c r="A85" s="6" t="s">
        <v>27</v>
      </c>
      <c r="B85" s="8">
        <v>10</v>
      </c>
      <c r="C85" s="8">
        <v>4</v>
      </c>
      <c r="D85" s="8">
        <v>2</v>
      </c>
      <c r="E85" s="8">
        <v>2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>
        <v>2</v>
      </c>
      <c r="V85" s="8">
        <v>4</v>
      </c>
      <c r="W85" s="8"/>
      <c r="X85" s="8"/>
      <c r="Y85" s="8"/>
      <c r="Z85" s="8">
        <v>2</v>
      </c>
      <c r="AA85" s="8"/>
      <c r="AB85" s="8"/>
      <c r="AC85" s="8"/>
      <c r="AD85" s="8"/>
      <c r="AE85" s="8"/>
      <c r="AF85" s="8">
        <v>26</v>
      </c>
    </row>
    <row r="86" spans="1:32" x14ac:dyDescent="0.25">
      <c r="A86" s="6" t="s">
        <v>152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>
        <v>3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>
        <v>3</v>
      </c>
    </row>
    <row r="87" spans="1:32" x14ac:dyDescent="0.25">
      <c r="A87" s="6" t="s">
        <v>139</v>
      </c>
      <c r="B87" s="8"/>
      <c r="C87" s="8"/>
      <c r="D87" s="8"/>
      <c r="E87" s="8"/>
      <c r="F87" s="8"/>
      <c r="G87" s="8"/>
      <c r="H87" s="8"/>
      <c r="I87" s="8"/>
      <c r="J87" s="8"/>
      <c r="K87" s="8">
        <v>3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>
        <v>3</v>
      </c>
    </row>
    <row r="88" spans="1:32" x14ac:dyDescent="0.25">
      <c r="A88" s="6" t="s">
        <v>172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>
        <v>2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>
        <v>2</v>
      </c>
    </row>
    <row r="89" spans="1:32" x14ac:dyDescent="0.25">
      <c r="A89" s="6" t="s">
        <v>21</v>
      </c>
      <c r="B89" s="8">
        <v>1</v>
      </c>
      <c r="C89" s="8">
        <v>3</v>
      </c>
      <c r="D89" s="8">
        <v>8</v>
      </c>
      <c r="E89" s="8"/>
      <c r="F89" s="8"/>
      <c r="G89" s="8"/>
      <c r="H89" s="8">
        <v>1</v>
      </c>
      <c r="I89" s="8"/>
      <c r="J89" s="8"/>
      <c r="K89" s="8"/>
      <c r="L89" s="8"/>
      <c r="M89" s="8"/>
      <c r="N89" s="8"/>
      <c r="O89" s="8">
        <v>2</v>
      </c>
      <c r="P89" s="8">
        <v>1</v>
      </c>
      <c r="Q89" s="8"/>
      <c r="R89" s="8"/>
      <c r="S89" s="8"/>
      <c r="T89" s="8"/>
      <c r="U89" s="8">
        <v>2</v>
      </c>
      <c r="V89" s="8">
        <v>2</v>
      </c>
      <c r="W89" s="8"/>
      <c r="X89" s="8"/>
      <c r="Y89" s="8"/>
      <c r="Z89" s="8">
        <v>2</v>
      </c>
      <c r="AA89" s="8"/>
      <c r="AB89" s="8"/>
      <c r="AC89" s="8"/>
      <c r="AD89" s="8"/>
      <c r="AE89" s="8">
        <v>1</v>
      </c>
      <c r="AF89" s="8">
        <v>23</v>
      </c>
    </row>
    <row r="90" spans="1:32" x14ac:dyDescent="0.25">
      <c r="A90" s="6" t="s">
        <v>25</v>
      </c>
      <c r="B90" s="8">
        <v>3</v>
      </c>
      <c r="C90" s="8">
        <v>2</v>
      </c>
      <c r="D90" s="8">
        <v>1</v>
      </c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>
        <v>2</v>
      </c>
      <c r="V90" s="8">
        <v>1</v>
      </c>
      <c r="W90" s="8"/>
      <c r="X90" s="8"/>
      <c r="Y90" s="8"/>
      <c r="Z90" s="8"/>
      <c r="AA90" s="8"/>
      <c r="AB90" s="8"/>
      <c r="AC90" s="8"/>
      <c r="AD90" s="8"/>
      <c r="AE90" s="8"/>
      <c r="AF90" s="8">
        <v>9</v>
      </c>
    </row>
    <row r="91" spans="1:32" x14ac:dyDescent="0.25">
      <c r="A91" s="6" t="s">
        <v>173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>
        <v>0</v>
      </c>
      <c r="P91" s="8">
        <v>1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>
        <v>1</v>
      </c>
    </row>
    <row r="92" spans="1:32" x14ac:dyDescent="0.25">
      <c r="A92" s="6" t="s">
        <v>166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4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>
        <v>4</v>
      </c>
    </row>
    <row r="93" spans="1:32" x14ac:dyDescent="0.25">
      <c r="A93" s="6" t="s">
        <v>63</v>
      </c>
      <c r="B93" s="8"/>
      <c r="C93" s="8"/>
      <c r="D93" s="8"/>
      <c r="E93" s="8"/>
      <c r="F93" s="8"/>
      <c r="G93" s="8"/>
      <c r="H93" s="8">
        <v>0</v>
      </c>
      <c r="I93" s="8">
        <v>5</v>
      </c>
      <c r="J93" s="8"/>
      <c r="K93" s="8"/>
      <c r="L93" s="8"/>
      <c r="M93" s="8"/>
      <c r="N93" s="8"/>
      <c r="O93" s="8"/>
      <c r="P93" s="8"/>
      <c r="Q93" s="8"/>
      <c r="R93" s="8"/>
      <c r="S93" s="8"/>
      <c r="T93" s="8">
        <v>1</v>
      </c>
      <c r="U93" s="8"/>
      <c r="V93" s="8"/>
      <c r="W93" s="8"/>
      <c r="X93" s="8"/>
      <c r="Y93" s="8"/>
      <c r="Z93" s="8"/>
      <c r="AA93" s="8"/>
      <c r="AB93" s="8">
        <v>8</v>
      </c>
      <c r="AC93" s="8"/>
      <c r="AD93" s="8"/>
      <c r="AE93" s="8"/>
      <c r="AF93" s="8">
        <v>14</v>
      </c>
    </row>
    <row r="94" spans="1:32" x14ac:dyDescent="0.25">
      <c r="A94" s="6" t="s">
        <v>122</v>
      </c>
      <c r="B94" s="8"/>
      <c r="C94" s="8"/>
      <c r="D94" s="8"/>
      <c r="E94" s="8"/>
      <c r="F94" s="8"/>
      <c r="G94" s="8">
        <v>1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>
        <v>1</v>
      </c>
    </row>
    <row r="95" spans="1:32" x14ac:dyDescent="0.25">
      <c r="A95" s="6" t="s">
        <v>120</v>
      </c>
      <c r="B95" s="8"/>
      <c r="C95" s="8"/>
      <c r="D95" s="8"/>
      <c r="E95" s="8"/>
      <c r="F95" s="8"/>
      <c r="G95" s="8">
        <v>1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>
        <v>1</v>
      </c>
    </row>
    <row r="96" spans="1:32" x14ac:dyDescent="0.25">
      <c r="A96" s="6" t="s">
        <v>109</v>
      </c>
      <c r="B96" s="8"/>
      <c r="C96" s="8"/>
      <c r="D96" s="8"/>
      <c r="E96" s="8"/>
      <c r="F96" s="8">
        <v>6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>
        <v>6</v>
      </c>
    </row>
    <row r="97" spans="1:32" x14ac:dyDescent="0.25">
      <c r="A97" s="6" t="s">
        <v>119</v>
      </c>
      <c r="B97" s="8"/>
      <c r="C97" s="8"/>
      <c r="D97" s="8"/>
      <c r="E97" s="8"/>
      <c r="F97" s="8"/>
      <c r="G97" s="8">
        <v>1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>
        <v>1</v>
      </c>
    </row>
    <row r="98" spans="1:32" x14ac:dyDescent="0.25">
      <c r="A98" s="6" t="s">
        <v>116</v>
      </c>
      <c r="B98" s="8"/>
      <c r="C98" s="8"/>
      <c r="D98" s="8"/>
      <c r="E98" s="8"/>
      <c r="F98" s="8"/>
      <c r="G98" s="8">
        <v>1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>
        <v>1</v>
      </c>
    </row>
    <row r="99" spans="1:32" x14ac:dyDescent="0.25">
      <c r="A99" s="6" t="s">
        <v>105</v>
      </c>
      <c r="B99" s="8"/>
      <c r="C99" s="8"/>
      <c r="D99" s="8"/>
      <c r="E99" s="8"/>
      <c r="F99" s="8">
        <v>1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>
        <v>1</v>
      </c>
    </row>
    <row r="100" spans="1:32" x14ac:dyDescent="0.25">
      <c r="A100" s="6" t="s">
        <v>174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>
        <v>1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>
        <v>1</v>
      </c>
    </row>
    <row r="101" spans="1:32" x14ac:dyDescent="0.25">
      <c r="A101" s="6" t="s">
        <v>128</v>
      </c>
      <c r="B101" s="8"/>
      <c r="C101" s="8"/>
      <c r="D101" s="8"/>
      <c r="E101" s="8"/>
      <c r="F101" s="8"/>
      <c r="G101" s="8"/>
      <c r="H101" s="8">
        <v>2</v>
      </c>
      <c r="I101" s="8"/>
      <c r="J101" s="8">
        <v>2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>
        <v>4</v>
      </c>
    </row>
    <row r="102" spans="1:32" x14ac:dyDescent="0.25">
      <c r="A102" s="6" t="s">
        <v>209</v>
      </c>
      <c r="B102" s="8">
        <v>35</v>
      </c>
      <c r="C102" s="8">
        <v>32</v>
      </c>
      <c r="D102" s="8">
        <v>43</v>
      </c>
      <c r="E102" s="8">
        <v>36</v>
      </c>
      <c r="F102" s="8">
        <v>8</v>
      </c>
      <c r="G102" s="8">
        <v>39</v>
      </c>
      <c r="H102" s="8">
        <v>27</v>
      </c>
      <c r="I102" s="8">
        <v>11</v>
      </c>
      <c r="J102" s="8">
        <v>3</v>
      </c>
      <c r="K102" s="8">
        <v>95</v>
      </c>
      <c r="L102" s="8">
        <v>46</v>
      </c>
      <c r="M102" s="8">
        <v>6</v>
      </c>
      <c r="N102" s="8">
        <v>25</v>
      </c>
      <c r="O102" s="8">
        <v>17</v>
      </c>
      <c r="P102" s="8">
        <v>7</v>
      </c>
      <c r="Q102" s="8">
        <v>3</v>
      </c>
      <c r="R102" s="8">
        <v>4</v>
      </c>
      <c r="S102" s="8">
        <v>1</v>
      </c>
      <c r="T102" s="8">
        <v>3</v>
      </c>
      <c r="U102" s="8">
        <v>21</v>
      </c>
      <c r="V102" s="8">
        <v>74</v>
      </c>
      <c r="W102" s="8">
        <v>14</v>
      </c>
      <c r="X102" s="8">
        <v>4</v>
      </c>
      <c r="Y102" s="8">
        <v>1</v>
      </c>
      <c r="Z102" s="8">
        <v>16</v>
      </c>
      <c r="AA102" s="8">
        <v>5</v>
      </c>
      <c r="AB102" s="8">
        <v>15</v>
      </c>
      <c r="AC102" s="8">
        <v>2</v>
      </c>
      <c r="AD102" s="8">
        <v>1</v>
      </c>
      <c r="AE102" s="8">
        <v>2</v>
      </c>
      <c r="AF102" s="8">
        <v>596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2" sqref="A2:XFD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>
        <v>1</v>
      </c>
      <c r="C2" t="s">
        <v>15</v>
      </c>
      <c r="D2" t="s">
        <v>16</v>
      </c>
      <c r="E2" s="1">
        <v>42918</v>
      </c>
      <c r="F2" s="2">
        <v>0.22291666666666665</v>
      </c>
      <c r="G2" t="s">
        <v>17</v>
      </c>
      <c r="H2" t="s">
        <v>18</v>
      </c>
      <c r="K2">
        <v>1</v>
      </c>
      <c r="L2" t="b">
        <v>1</v>
      </c>
      <c r="M2" t="s">
        <v>19</v>
      </c>
    </row>
    <row r="3" spans="1:14" x14ac:dyDescent="0.25">
      <c r="A3" t="s">
        <v>20</v>
      </c>
      <c r="B3">
        <v>1</v>
      </c>
      <c r="C3" t="s">
        <v>15</v>
      </c>
      <c r="D3" t="s">
        <v>16</v>
      </c>
      <c r="E3" s="1">
        <v>42918</v>
      </c>
      <c r="F3" s="2">
        <v>0.22291666666666665</v>
      </c>
      <c r="G3" t="s">
        <v>17</v>
      </c>
      <c r="H3" t="s">
        <v>18</v>
      </c>
      <c r="K3">
        <v>1</v>
      </c>
      <c r="L3" t="b">
        <v>1</v>
      </c>
      <c r="M3" t="s">
        <v>19</v>
      </c>
    </row>
    <row r="4" spans="1:14" x14ac:dyDescent="0.25">
      <c r="A4" t="s">
        <v>21</v>
      </c>
      <c r="B4">
        <v>3</v>
      </c>
      <c r="C4" t="s">
        <v>15</v>
      </c>
      <c r="D4" t="s">
        <v>16</v>
      </c>
      <c r="E4" s="1">
        <v>42918</v>
      </c>
      <c r="F4" s="2">
        <v>0.22291666666666665</v>
      </c>
      <c r="G4" t="s">
        <v>17</v>
      </c>
      <c r="H4" t="s">
        <v>18</v>
      </c>
      <c r="K4">
        <v>1</v>
      </c>
      <c r="L4" t="b">
        <v>1</v>
      </c>
      <c r="M4" t="s">
        <v>19</v>
      </c>
    </row>
    <row r="5" spans="1:14" x14ac:dyDescent="0.25">
      <c r="A5" t="s">
        <v>22</v>
      </c>
      <c r="B5">
        <v>2</v>
      </c>
      <c r="C5" t="s">
        <v>15</v>
      </c>
      <c r="D5" t="s">
        <v>16</v>
      </c>
      <c r="E5" s="1">
        <v>42918</v>
      </c>
      <c r="F5" s="2">
        <v>0.22291666666666665</v>
      </c>
      <c r="G5" t="s">
        <v>17</v>
      </c>
      <c r="H5" t="s">
        <v>18</v>
      </c>
      <c r="K5">
        <v>1</v>
      </c>
      <c r="L5" t="b">
        <v>1</v>
      </c>
      <c r="M5" t="s">
        <v>19</v>
      </c>
    </row>
    <row r="6" spans="1:14" x14ac:dyDescent="0.25">
      <c r="A6" t="s">
        <v>23</v>
      </c>
      <c r="B6">
        <v>10</v>
      </c>
      <c r="C6" t="s">
        <v>15</v>
      </c>
      <c r="D6" t="s">
        <v>16</v>
      </c>
      <c r="E6" s="1">
        <v>42918</v>
      </c>
      <c r="F6" s="2">
        <v>0.22291666666666665</v>
      </c>
      <c r="G6" t="s">
        <v>17</v>
      </c>
      <c r="H6" t="s">
        <v>18</v>
      </c>
      <c r="K6">
        <v>1</v>
      </c>
      <c r="L6" t="b">
        <v>1</v>
      </c>
      <c r="M6" t="s">
        <v>19</v>
      </c>
      <c r="N6" t="s">
        <v>24</v>
      </c>
    </row>
    <row r="7" spans="1:14" x14ac:dyDescent="0.25">
      <c r="A7" t="s">
        <v>25</v>
      </c>
      <c r="B7">
        <v>2</v>
      </c>
      <c r="C7" t="s">
        <v>15</v>
      </c>
      <c r="D7" t="s">
        <v>16</v>
      </c>
      <c r="E7" s="1">
        <v>42918</v>
      </c>
      <c r="F7" s="2">
        <v>0.22291666666666665</v>
      </c>
      <c r="G7" t="s">
        <v>17</v>
      </c>
      <c r="H7" t="s">
        <v>18</v>
      </c>
      <c r="K7">
        <v>1</v>
      </c>
      <c r="L7" t="b">
        <v>1</v>
      </c>
      <c r="M7" t="s">
        <v>19</v>
      </c>
    </row>
    <row r="8" spans="1:14" x14ac:dyDescent="0.25">
      <c r="A8" t="s">
        <v>26</v>
      </c>
      <c r="B8">
        <v>6</v>
      </c>
      <c r="C8" t="s">
        <v>15</v>
      </c>
      <c r="D8" t="s">
        <v>16</v>
      </c>
      <c r="E8" s="1">
        <v>42918</v>
      </c>
      <c r="F8" s="2">
        <v>0.22291666666666665</v>
      </c>
      <c r="G8" t="s">
        <v>17</v>
      </c>
      <c r="H8" t="s">
        <v>18</v>
      </c>
      <c r="K8">
        <v>1</v>
      </c>
      <c r="L8" t="b">
        <v>1</v>
      </c>
      <c r="M8" t="s">
        <v>19</v>
      </c>
    </row>
    <row r="9" spans="1:14" x14ac:dyDescent="0.25">
      <c r="A9" t="s">
        <v>27</v>
      </c>
      <c r="B9">
        <v>4</v>
      </c>
      <c r="C9" t="s">
        <v>15</v>
      </c>
      <c r="D9" t="s">
        <v>16</v>
      </c>
      <c r="E9" s="1">
        <v>42918</v>
      </c>
      <c r="F9" s="2">
        <v>0.22291666666666665</v>
      </c>
      <c r="G9" t="s">
        <v>17</v>
      </c>
      <c r="H9" t="s">
        <v>18</v>
      </c>
      <c r="K9">
        <v>1</v>
      </c>
      <c r="L9" t="b">
        <v>1</v>
      </c>
      <c r="M9" t="s">
        <v>19</v>
      </c>
    </row>
    <row r="10" spans="1:14" x14ac:dyDescent="0.25">
      <c r="A10" t="s">
        <v>28</v>
      </c>
      <c r="B10">
        <v>1</v>
      </c>
      <c r="C10" t="s">
        <v>15</v>
      </c>
      <c r="D10" t="s">
        <v>16</v>
      </c>
      <c r="E10" s="1">
        <v>42918</v>
      </c>
      <c r="F10" s="2">
        <v>0.22291666666666665</v>
      </c>
      <c r="G10" t="s">
        <v>17</v>
      </c>
      <c r="H10" t="s">
        <v>18</v>
      </c>
      <c r="K10">
        <v>1</v>
      </c>
      <c r="L10" t="b">
        <v>1</v>
      </c>
      <c r="M10" t="s">
        <v>19</v>
      </c>
    </row>
    <row r="11" spans="1:14" x14ac:dyDescent="0.25">
      <c r="A11" t="s">
        <v>29</v>
      </c>
      <c r="B11">
        <v>2</v>
      </c>
      <c r="C11" t="s">
        <v>15</v>
      </c>
      <c r="D11" t="s">
        <v>16</v>
      </c>
      <c r="E11" s="1">
        <v>42918</v>
      </c>
      <c r="F11" s="2">
        <v>0.22291666666666665</v>
      </c>
      <c r="G11" t="s">
        <v>17</v>
      </c>
      <c r="H11" t="s">
        <v>18</v>
      </c>
      <c r="K11">
        <v>1</v>
      </c>
      <c r="L11" t="b">
        <v>1</v>
      </c>
      <c r="M11" t="s">
        <v>19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sqref="A1:XFD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129</v>
      </c>
      <c r="B2">
        <v>1</v>
      </c>
      <c r="C2" t="s">
        <v>198</v>
      </c>
      <c r="D2" t="s">
        <v>65</v>
      </c>
      <c r="E2" s="1">
        <v>42920</v>
      </c>
      <c r="F2" s="2">
        <v>0.66666666666666663</v>
      </c>
      <c r="G2" t="s">
        <v>71</v>
      </c>
      <c r="K2">
        <v>10</v>
      </c>
      <c r="L2" t="b">
        <v>1</v>
      </c>
      <c r="M2" t="s">
        <v>73</v>
      </c>
      <c r="N2" t="s">
        <v>199</v>
      </c>
    </row>
    <row r="3" spans="1:14" x14ac:dyDescent="0.25">
      <c r="A3" t="s">
        <v>128</v>
      </c>
      <c r="B3">
        <v>2</v>
      </c>
      <c r="C3" t="s">
        <v>198</v>
      </c>
      <c r="D3" t="s">
        <v>65</v>
      </c>
      <c r="E3" s="1">
        <v>42920</v>
      </c>
      <c r="F3" s="2">
        <v>0.66666666666666663</v>
      </c>
      <c r="G3" t="s">
        <v>71</v>
      </c>
      <c r="K3">
        <v>10</v>
      </c>
      <c r="L3" t="b">
        <v>1</v>
      </c>
      <c r="M3" t="s">
        <v>73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A202" sqref="A202:XFD20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38</v>
      </c>
      <c r="B2">
        <v>5</v>
      </c>
      <c r="C2" t="s">
        <v>201</v>
      </c>
      <c r="D2" t="s">
        <v>16</v>
      </c>
      <c r="E2" s="1">
        <v>42920</v>
      </c>
      <c r="F2" s="2">
        <v>0.375</v>
      </c>
      <c r="G2" t="s">
        <v>200</v>
      </c>
      <c r="H2" t="s">
        <v>81</v>
      </c>
      <c r="K2">
        <v>10</v>
      </c>
      <c r="L2" t="b">
        <v>0</v>
      </c>
      <c r="M2" t="s">
        <v>67</v>
      </c>
    </row>
    <row r="3" spans="1:14" x14ac:dyDescent="0.25">
      <c r="A3" t="s">
        <v>63</v>
      </c>
      <c r="B3">
        <v>5</v>
      </c>
      <c r="C3" t="s">
        <v>201</v>
      </c>
      <c r="D3" t="s">
        <v>16</v>
      </c>
      <c r="E3" s="1">
        <v>42920</v>
      </c>
      <c r="F3" s="2">
        <v>0.375</v>
      </c>
      <c r="G3" t="s">
        <v>200</v>
      </c>
      <c r="H3" t="s">
        <v>81</v>
      </c>
      <c r="K3">
        <v>10</v>
      </c>
      <c r="L3" t="b">
        <v>0</v>
      </c>
      <c r="M3" t="s">
        <v>67</v>
      </c>
    </row>
    <row r="4" spans="1:14" x14ac:dyDescent="0.25">
      <c r="A4" t="s">
        <v>48</v>
      </c>
      <c r="B4">
        <v>1</v>
      </c>
      <c r="C4" t="s">
        <v>201</v>
      </c>
      <c r="D4" t="s">
        <v>16</v>
      </c>
      <c r="E4" s="1">
        <v>42920</v>
      </c>
      <c r="F4" s="2">
        <v>0.375</v>
      </c>
      <c r="G4" t="s">
        <v>200</v>
      </c>
      <c r="H4" t="s">
        <v>81</v>
      </c>
      <c r="K4">
        <v>10</v>
      </c>
      <c r="L4" t="b">
        <v>0</v>
      </c>
      <c r="M4" t="s">
        <v>67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F16" sqref="F16"/>
    </sheetView>
  </sheetViews>
  <sheetFormatPr defaultRowHeight="15" x14ac:dyDescent="0.25"/>
  <cols>
    <col min="1" max="1" width="17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203</v>
      </c>
      <c r="B2">
        <v>1</v>
      </c>
      <c r="C2" t="s">
        <v>79</v>
      </c>
      <c r="D2" t="s">
        <v>193</v>
      </c>
      <c r="E2" s="1">
        <v>42923</v>
      </c>
      <c r="F2" s="2">
        <v>0.86944444444444446</v>
      </c>
      <c r="K2">
        <v>1</v>
      </c>
      <c r="L2" t="b">
        <v>0</v>
      </c>
      <c r="M2" t="s">
        <v>76</v>
      </c>
      <c r="N2" t="s">
        <v>202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opLeftCell="A4" workbookViewId="0">
      <selection activeCell="F25" sqref="F25:F2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207</v>
      </c>
      <c r="B2">
        <v>4</v>
      </c>
      <c r="C2" t="s">
        <v>206</v>
      </c>
      <c r="D2" t="s">
        <v>16</v>
      </c>
      <c r="E2" s="1">
        <v>42923</v>
      </c>
      <c r="F2" s="2">
        <v>0.79166666666666663</v>
      </c>
      <c r="G2" t="s">
        <v>102</v>
      </c>
      <c r="H2" t="s">
        <v>205</v>
      </c>
      <c r="K2">
        <v>1</v>
      </c>
      <c r="L2" t="b">
        <v>1</v>
      </c>
      <c r="M2" t="s">
        <v>76</v>
      </c>
      <c r="N2" t="s">
        <v>204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abSelected="1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H13" sqref="H13"/>
    </sheetView>
  </sheetViews>
  <sheetFormatPr defaultRowHeight="15" x14ac:dyDescent="0.25"/>
  <cols>
    <col min="2" max="2" width="28.42578125" customWidth="1"/>
    <col min="3" max="25" width="10.7109375" customWidth="1"/>
    <col min="26" max="26" width="11.28515625" customWidth="1"/>
  </cols>
  <sheetData>
    <row r="1" spans="1:26" x14ac:dyDescent="0.25">
      <c r="A1" t="s">
        <v>236</v>
      </c>
      <c r="B1" t="s">
        <v>0</v>
      </c>
    </row>
    <row r="3" spans="1:26" x14ac:dyDescent="0.25">
      <c r="B3" t="s">
        <v>214</v>
      </c>
      <c r="C3" s="11" t="s">
        <v>215</v>
      </c>
      <c r="D3" s="11" t="s">
        <v>217</v>
      </c>
      <c r="E3" s="11" t="s">
        <v>218</v>
      </c>
      <c r="F3" s="11" t="s">
        <v>219</v>
      </c>
      <c r="G3" s="11" t="s">
        <v>220</v>
      </c>
      <c r="H3" s="11" t="s">
        <v>221</v>
      </c>
      <c r="I3" s="11" t="s">
        <v>222</v>
      </c>
      <c r="J3" s="11" t="s">
        <v>223</v>
      </c>
      <c r="K3" s="11" t="s">
        <v>137</v>
      </c>
      <c r="L3" s="11" t="s">
        <v>224</v>
      </c>
      <c r="M3" s="11" t="s">
        <v>225</v>
      </c>
      <c r="N3" s="11" t="s">
        <v>226</v>
      </c>
      <c r="O3" s="11" t="s">
        <v>227</v>
      </c>
      <c r="P3" s="11" t="s">
        <v>228</v>
      </c>
      <c r="Q3" s="11" t="s">
        <v>229</v>
      </c>
      <c r="R3" s="11" t="s">
        <v>230</v>
      </c>
      <c r="S3" s="11" t="s">
        <v>231</v>
      </c>
      <c r="T3" s="11" t="s">
        <v>233</v>
      </c>
      <c r="U3" s="11" t="s">
        <v>232</v>
      </c>
      <c r="V3" s="11" t="s">
        <v>234</v>
      </c>
      <c r="W3" s="11" t="s">
        <v>235</v>
      </c>
      <c r="X3" s="11" t="s">
        <v>235</v>
      </c>
      <c r="Y3" s="9" t="s">
        <v>214</v>
      </c>
    </row>
    <row r="4" spans="1:26" s="9" customFormat="1" ht="24" x14ac:dyDescent="0.2">
      <c r="B4" s="9" t="s">
        <v>214</v>
      </c>
      <c r="C4" s="9">
        <v>42917.6875</v>
      </c>
      <c r="D4" s="9">
        <v>42918.354166666664</v>
      </c>
      <c r="E4" s="9">
        <v>42918.666666666664</v>
      </c>
      <c r="F4" s="9">
        <v>42919.390277777777</v>
      </c>
      <c r="G4" s="9">
        <v>42919.458333333336</v>
      </c>
      <c r="H4" s="9">
        <v>42919.604166666664</v>
      </c>
      <c r="I4" s="9">
        <v>42920.375</v>
      </c>
      <c r="J4" s="9">
        <v>42920.666666666664</v>
      </c>
      <c r="K4" s="9">
        <v>42921.395833333336</v>
      </c>
      <c r="L4" s="9">
        <v>42921.5</v>
      </c>
      <c r="M4" s="9">
        <v>42921.708333333336</v>
      </c>
      <c r="N4" s="9">
        <v>42921.770833333336</v>
      </c>
      <c r="O4" s="9">
        <v>42922.375</v>
      </c>
      <c r="P4" s="9">
        <v>42922.395833333336</v>
      </c>
      <c r="Q4" s="9">
        <v>42922.409722222219</v>
      </c>
      <c r="R4" s="9">
        <v>42922.4375</v>
      </c>
      <c r="S4" s="9">
        <v>42923.291666666664</v>
      </c>
      <c r="T4" s="9">
        <v>42923.333333333336</v>
      </c>
      <c r="U4" s="9">
        <v>42923.354166666664</v>
      </c>
      <c r="V4" s="9">
        <v>42924.375</v>
      </c>
      <c r="W4" s="9">
        <v>42925.291666666664</v>
      </c>
      <c r="X4" s="9">
        <v>42925.354166666664</v>
      </c>
      <c r="Y4" s="9" t="s">
        <v>209</v>
      </c>
      <c r="Z4" s="9" t="s">
        <v>241</v>
      </c>
    </row>
    <row r="5" spans="1:26" x14ac:dyDescent="0.25">
      <c r="B5" t="s">
        <v>10</v>
      </c>
      <c r="C5">
        <v>7</v>
      </c>
      <c r="D5">
        <v>7</v>
      </c>
      <c r="E5">
        <v>7</v>
      </c>
      <c r="F5">
        <v>7</v>
      </c>
      <c r="G5">
        <v>7</v>
      </c>
      <c r="H5">
        <v>7</v>
      </c>
      <c r="I5">
        <v>10</v>
      </c>
      <c r="J5">
        <v>10</v>
      </c>
      <c r="K5">
        <v>10</v>
      </c>
      <c r="L5">
        <v>10</v>
      </c>
      <c r="M5">
        <v>8</v>
      </c>
      <c r="N5">
        <v>10</v>
      </c>
      <c r="O5">
        <v>10</v>
      </c>
      <c r="P5">
        <v>8</v>
      </c>
      <c r="Q5">
        <v>6</v>
      </c>
      <c r="R5">
        <v>8</v>
      </c>
      <c r="S5">
        <v>8</v>
      </c>
      <c r="T5">
        <v>8</v>
      </c>
      <c r="U5">
        <v>8</v>
      </c>
      <c r="V5">
        <v>8</v>
      </c>
      <c r="W5">
        <v>3</v>
      </c>
      <c r="X5">
        <v>3</v>
      </c>
      <c r="Y5" s="12">
        <f>COUNTIF(Z7:Z102,"&gt;0")</f>
        <v>85</v>
      </c>
      <c r="Z5" s="12" t="s">
        <v>239</v>
      </c>
    </row>
    <row r="6" spans="1:26" x14ac:dyDescent="0.25">
      <c r="B6" t="s">
        <v>237</v>
      </c>
      <c r="C6">
        <f>COUNT(C7:C102)</f>
        <v>8</v>
      </c>
      <c r="D6">
        <f t="shared" ref="D6" si="0">COUNT(D7:D102)</f>
        <v>18</v>
      </c>
      <c r="E6">
        <f t="shared" ref="E6:X6" si="1">COUNT(E7:E102)</f>
        <v>9</v>
      </c>
      <c r="F6">
        <f t="shared" si="1"/>
        <v>4</v>
      </c>
      <c r="G6">
        <f t="shared" si="1"/>
        <v>15</v>
      </c>
      <c r="H6">
        <f t="shared" si="1"/>
        <v>17</v>
      </c>
      <c r="I6">
        <f t="shared" si="1"/>
        <v>3</v>
      </c>
      <c r="J6">
        <f t="shared" si="1"/>
        <v>2</v>
      </c>
      <c r="K6">
        <f t="shared" si="1"/>
        <v>14</v>
      </c>
      <c r="L6">
        <f t="shared" si="1"/>
        <v>10</v>
      </c>
      <c r="M6">
        <f t="shared" si="1"/>
        <v>3</v>
      </c>
      <c r="N6">
        <f t="shared" si="1"/>
        <v>10</v>
      </c>
      <c r="O6">
        <f t="shared" si="1"/>
        <v>2</v>
      </c>
      <c r="P6">
        <f t="shared" si="1"/>
        <v>1</v>
      </c>
      <c r="Q6">
        <f t="shared" si="1"/>
        <v>1</v>
      </c>
      <c r="R6">
        <f t="shared" si="1"/>
        <v>3</v>
      </c>
      <c r="S6">
        <f t="shared" si="1"/>
        <v>9</v>
      </c>
      <c r="T6">
        <f t="shared" si="1"/>
        <v>14</v>
      </c>
      <c r="U6">
        <f t="shared" si="1"/>
        <v>6</v>
      </c>
      <c r="V6">
        <f t="shared" si="1"/>
        <v>6</v>
      </c>
      <c r="W6">
        <f t="shared" si="1"/>
        <v>1</v>
      </c>
      <c r="X6">
        <f t="shared" si="1"/>
        <v>2</v>
      </c>
      <c r="Y6" s="12">
        <f>SUM(Y21:Y102)</f>
        <v>408</v>
      </c>
      <c r="Z6" s="12" t="s">
        <v>240</v>
      </c>
    </row>
    <row r="7" spans="1:26" x14ac:dyDescent="0.25">
      <c r="A7">
        <v>5</v>
      </c>
      <c r="B7" s="6" t="s">
        <v>157</v>
      </c>
      <c r="C7" s="8"/>
      <c r="D7" s="8"/>
      <c r="E7" s="8"/>
      <c r="F7" s="8"/>
      <c r="G7" s="8"/>
      <c r="H7" s="8"/>
      <c r="I7" s="8"/>
      <c r="J7" s="8"/>
      <c r="K7" s="8"/>
      <c r="L7" s="8">
        <v>0</v>
      </c>
      <c r="M7" s="8">
        <v>0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>
        <f>SUM(C7:X7)</f>
        <v>0</v>
      </c>
      <c r="Z7">
        <f t="shared" ref="Z7:Z38" si="2">COUNT(C7:X7)</f>
        <v>2</v>
      </c>
    </row>
    <row r="8" spans="1:26" x14ac:dyDescent="0.25">
      <c r="A8">
        <v>8</v>
      </c>
      <c r="B8" s="6" t="s">
        <v>109</v>
      </c>
      <c r="C8" s="8"/>
      <c r="D8" s="8"/>
      <c r="E8" s="8"/>
      <c r="F8" s="8">
        <v>6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>
        <f>SUM(C8:X8)</f>
        <v>6</v>
      </c>
      <c r="Z8">
        <f t="shared" si="2"/>
        <v>1</v>
      </c>
    </row>
    <row r="9" spans="1:26" x14ac:dyDescent="0.25">
      <c r="A9">
        <v>9</v>
      </c>
      <c r="B9" s="6" t="s">
        <v>156</v>
      </c>
      <c r="C9" s="8"/>
      <c r="D9" s="8"/>
      <c r="E9" s="8"/>
      <c r="F9" s="8"/>
      <c r="G9" s="8"/>
      <c r="H9" s="8"/>
      <c r="I9" s="8"/>
      <c r="J9" s="8"/>
      <c r="K9" s="8"/>
      <c r="L9" s="8">
        <v>2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>
        <f>SUM(C9:X9)</f>
        <v>2</v>
      </c>
      <c r="Z9">
        <f t="shared" si="2"/>
        <v>1</v>
      </c>
    </row>
    <row r="10" spans="1:26" x14ac:dyDescent="0.25">
      <c r="A10">
        <v>12</v>
      </c>
      <c r="B10" s="6" t="s">
        <v>107</v>
      </c>
      <c r="C10" s="8"/>
      <c r="D10" s="8"/>
      <c r="E10" s="8"/>
      <c r="F10" s="8">
        <v>0</v>
      </c>
      <c r="G10" s="8"/>
      <c r="H10" s="8"/>
      <c r="I10" s="8"/>
      <c r="J10" s="8"/>
      <c r="K10" s="8"/>
      <c r="L10" s="8">
        <v>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>
        <f>SUM(C10:X10)</f>
        <v>0</v>
      </c>
      <c r="Z10">
        <f t="shared" si="2"/>
        <v>2</v>
      </c>
    </row>
    <row r="11" spans="1:26" x14ac:dyDescent="0.25">
      <c r="A11">
        <v>18</v>
      </c>
      <c r="B11" s="6" t="s">
        <v>155</v>
      </c>
      <c r="C11" s="8"/>
      <c r="D11" s="8"/>
      <c r="E11" s="8"/>
      <c r="F11" s="8"/>
      <c r="G11" s="8"/>
      <c r="H11" s="8"/>
      <c r="I11" s="8"/>
      <c r="J11" s="8"/>
      <c r="K11" s="8"/>
      <c r="L11" s="8">
        <v>1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>
        <f>SUM(C11:X11)</f>
        <v>1</v>
      </c>
      <c r="Z11">
        <f t="shared" si="2"/>
        <v>1</v>
      </c>
    </row>
    <row r="12" spans="1:26" x14ac:dyDescent="0.25">
      <c r="A12">
        <v>28</v>
      </c>
      <c r="B12" s="6" t="s">
        <v>160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>
        <f>SUM(C12:X12)</f>
        <v>2</v>
      </c>
      <c r="Z12">
        <f t="shared" si="2"/>
        <v>1</v>
      </c>
    </row>
    <row r="13" spans="1:26" x14ac:dyDescent="0.25">
      <c r="A13">
        <v>30</v>
      </c>
      <c r="B13" s="6" t="s">
        <v>147</v>
      </c>
      <c r="C13" s="8"/>
      <c r="D13" s="8"/>
      <c r="E13" s="8"/>
      <c r="F13" s="8"/>
      <c r="G13" s="8"/>
      <c r="H13" s="8"/>
      <c r="I13" s="8"/>
      <c r="J13" s="8"/>
      <c r="K13" s="8">
        <v>1</v>
      </c>
      <c r="L13" s="8">
        <v>1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>
        <f>SUM(C13:X13)</f>
        <v>2</v>
      </c>
      <c r="Z13">
        <f t="shared" si="2"/>
        <v>2</v>
      </c>
    </row>
    <row r="14" spans="1:26" x14ac:dyDescent="0.25">
      <c r="A14">
        <v>40</v>
      </c>
      <c r="B14" s="6" t="s">
        <v>146</v>
      </c>
      <c r="C14" s="8"/>
      <c r="D14" s="8"/>
      <c r="E14" s="8"/>
      <c r="F14" s="8"/>
      <c r="G14" s="8"/>
      <c r="H14" s="8"/>
      <c r="I14" s="8"/>
      <c r="J14" s="8"/>
      <c r="K14" s="8">
        <v>1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>
        <f>SUM(C14:X14)</f>
        <v>1</v>
      </c>
      <c r="Z14">
        <f t="shared" si="2"/>
        <v>1</v>
      </c>
    </row>
    <row r="15" spans="1:26" x14ac:dyDescent="0.25">
      <c r="A15">
        <v>64</v>
      </c>
      <c r="B15" s="6" t="s">
        <v>154</v>
      </c>
      <c r="C15" s="8"/>
      <c r="D15" s="8"/>
      <c r="E15" s="8"/>
      <c r="F15" s="8"/>
      <c r="G15" s="8"/>
      <c r="H15" s="8"/>
      <c r="I15" s="8"/>
      <c r="J15" s="8"/>
      <c r="K15" s="8"/>
      <c r="L15" s="8">
        <v>2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>
        <f>SUM(C15:X15)</f>
        <v>2</v>
      </c>
      <c r="Z15">
        <f t="shared" si="2"/>
        <v>1</v>
      </c>
    </row>
    <row r="16" spans="1:26" x14ac:dyDescent="0.25">
      <c r="A16">
        <v>67</v>
      </c>
      <c r="B16" s="6" t="s">
        <v>145</v>
      </c>
      <c r="C16" s="8"/>
      <c r="D16" s="8"/>
      <c r="E16" s="8"/>
      <c r="F16" s="8"/>
      <c r="G16" s="8"/>
      <c r="H16" s="8"/>
      <c r="I16" s="8"/>
      <c r="J16" s="8"/>
      <c r="K16" s="8">
        <v>20</v>
      </c>
      <c r="L16" s="8">
        <v>30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>
        <f>SUM(C16:X16)</f>
        <v>50</v>
      </c>
      <c r="Z16">
        <f t="shared" si="2"/>
        <v>2</v>
      </c>
    </row>
    <row r="17" spans="1:26" x14ac:dyDescent="0.25">
      <c r="A17">
        <v>71</v>
      </c>
      <c r="B17" s="6" t="s">
        <v>38</v>
      </c>
      <c r="C17" s="8"/>
      <c r="D17" s="8">
        <v>1</v>
      </c>
      <c r="E17" s="8"/>
      <c r="F17" s="8"/>
      <c r="G17" s="8"/>
      <c r="H17" s="8"/>
      <c r="I17" s="8">
        <v>5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>
        <v>4</v>
      </c>
      <c r="V17" s="8"/>
      <c r="W17" s="8"/>
      <c r="X17" s="8"/>
      <c r="Y17">
        <f>SUM(C17:X17)</f>
        <v>10</v>
      </c>
      <c r="Z17">
        <f t="shared" si="2"/>
        <v>3</v>
      </c>
    </row>
    <row r="18" spans="1:26" x14ac:dyDescent="0.25">
      <c r="A18">
        <v>83</v>
      </c>
      <c r="B18" s="6" t="s">
        <v>153</v>
      </c>
      <c r="C18" s="8"/>
      <c r="D18" s="8"/>
      <c r="E18" s="8"/>
      <c r="F18" s="8"/>
      <c r="G18" s="8"/>
      <c r="H18" s="8"/>
      <c r="I18" s="8"/>
      <c r="J18" s="8"/>
      <c r="K18" s="8"/>
      <c r="L18" s="8">
        <v>1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>
        <f>SUM(C18:X18)</f>
        <v>1</v>
      </c>
      <c r="Z18">
        <f t="shared" si="2"/>
        <v>1</v>
      </c>
    </row>
    <row r="19" spans="1:26" x14ac:dyDescent="0.25">
      <c r="A19">
        <v>92</v>
      </c>
      <c r="B19" s="6" t="s">
        <v>144</v>
      </c>
      <c r="C19" s="8"/>
      <c r="D19" s="8"/>
      <c r="E19" s="8"/>
      <c r="F19" s="8"/>
      <c r="G19" s="8"/>
      <c r="H19" s="8"/>
      <c r="I19" s="8"/>
      <c r="J19" s="8"/>
      <c r="K19" s="8">
        <v>20</v>
      </c>
      <c r="L19" s="8">
        <v>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>
        <f>SUM(C19:X19)</f>
        <v>26</v>
      </c>
      <c r="Z19">
        <f t="shared" si="2"/>
        <v>2</v>
      </c>
    </row>
    <row r="20" spans="1:26" x14ac:dyDescent="0.25">
      <c r="A20">
        <v>95</v>
      </c>
      <c r="B20" s="6" t="s">
        <v>143</v>
      </c>
      <c r="C20" s="8"/>
      <c r="D20" s="8"/>
      <c r="E20" s="8"/>
      <c r="F20" s="8"/>
      <c r="G20" s="8"/>
      <c r="H20" s="8"/>
      <c r="I20" s="8"/>
      <c r="J20" s="8"/>
      <c r="K20" s="8">
        <v>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>
        <f>SUM(C20:X20)</f>
        <v>1</v>
      </c>
      <c r="Z20">
        <f t="shared" si="2"/>
        <v>1</v>
      </c>
    </row>
    <row r="21" spans="1:26" x14ac:dyDescent="0.25">
      <c r="A21">
        <v>103</v>
      </c>
      <c r="B21" s="6" t="s">
        <v>142</v>
      </c>
      <c r="C21" s="8"/>
      <c r="D21" s="8"/>
      <c r="E21" s="8"/>
      <c r="F21" s="8"/>
      <c r="G21" s="8"/>
      <c r="H21" s="8"/>
      <c r="I21" s="8"/>
      <c r="J21" s="8"/>
      <c r="K21" s="8">
        <v>2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>
        <f>SUM(C21:X21)</f>
        <v>2</v>
      </c>
      <c r="Z21">
        <f t="shared" si="2"/>
        <v>1</v>
      </c>
    </row>
    <row r="22" spans="1:26" x14ac:dyDescent="0.25">
      <c r="A22">
        <v>127</v>
      </c>
      <c r="B22" s="6" t="s">
        <v>159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>
        <f>SUM(C22:X22)</f>
        <v>4</v>
      </c>
      <c r="Z22">
        <f t="shared" si="2"/>
        <v>1</v>
      </c>
    </row>
    <row r="23" spans="1:26" x14ac:dyDescent="0.25">
      <c r="A23">
        <v>145</v>
      </c>
      <c r="B23" s="6" t="s">
        <v>177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>
        <f>SUM(C23:X23)</f>
        <v>0</v>
      </c>
      <c r="Z23">
        <f t="shared" si="2"/>
        <v>0</v>
      </c>
    </row>
    <row r="24" spans="1:26" x14ac:dyDescent="0.25">
      <c r="A24">
        <v>148</v>
      </c>
      <c r="B24" s="6" t="s">
        <v>133</v>
      </c>
      <c r="C24" s="8"/>
      <c r="D24" s="8"/>
      <c r="E24" s="8"/>
      <c r="F24" s="8"/>
      <c r="G24" s="8"/>
      <c r="H24" s="8">
        <v>2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>
        <f>SUM(C24:X24)</f>
        <v>2</v>
      </c>
      <c r="Z24">
        <f t="shared" si="2"/>
        <v>1</v>
      </c>
    </row>
    <row r="25" spans="1:26" x14ac:dyDescent="0.25">
      <c r="A25">
        <v>149</v>
      </c>
      <c r="B25" s="6" t="s">
        <v>123</v>
      </c>
      <c r="C25" s="8"/>
      <c r="D25" s="8"/>
      <c r="E25" s="8"/>
      <c r="F25" s="8"/>
      <c r="G25" s="8">
        <v>2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>
        <f>SUM(C25:X25)</f>
        <v>2</v>
      </c>
      <c r="Z25">
        <f t="shared" si="2"/>
        <v>1</v>
      </c>
    </row>
    <row r="26" spans="1:26" x14ac:dyDescent="0.25">
      <c r="A26">
        <v>151</v>
      </c>
      <c r="B26" s="6" t="s">
        <v>122</v>
      </c>
      <c r="C26" s="8"/>
      <c r="D26" s="8"/>
      <c r="E26" s="8"/>
      <c r="F26" s="8"/>
      <c r="G26" s="8">
        <v>1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>
        <f>SUM(C26:X26)</f>
        <v>1</v>
      </c>
      <c r="Z26">
        <f t="shared" si="2"/>
        <v>1</v>
      </c>
    </row>
    <row r="27" spans="1:26" x14ac:dyDescent="0.25">
      <c r="A27">
        <v>152</v>
      </c>
      <c r="B27" s="6" t="s">
        <v>43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v>2</v>
      </c>
      <c r="U27" s="8"/>
      <c r="V27" s="8"/>
      <c r="W27" s="8"/>
      <c r="X27" s="8"/>
      <c r="Y27">
        <f>SUM(C27:X27)</f>
        <v>4</v>
      </c>
      <c r="Z27">
        <f t="shared" si="2"/>
        <v>2</v>
      </c>
    </row>
    <row r="28" spans="1:26" x14ac:dyDescent="0.25">
      <c r="A28">
        <v>161</v>
      </c>
      <c r="B28" s="6" t="s">
        <v>203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>
        <f>SUM(C28:X28)</f>
        <v>0</v>
      </c>
      <c r="Z28">
        <f t="shared" si="2"/>
        <v>0</v>
      </c>
    </row>
    <row r="29" spans="1:26" x14ac:dyDescent="0.25">
      <c r="A29">
        <v>167</v>
      </c>
      <c r="B29" s="6" t="s">
        <v>63</v>
      </c>
      <c r="C29" s="8"/>
      <c r="D29" s="8"/>
      <c r="E29" s="8"/>
      <c r="F29" s="8"/>
      <c r="G29" s="8"/>
      <c r="H29" s="8">
        <v>0</v>
      </c>
      <c r="I29" s="8">
        <v>5</v>
      </c>
      <c r="J29" s="8"/>
      <c r="K29" s="8"/>
      <c r="L29" s="8"/>
      <c r="M29" s="8"/>
      <c r="N29" s="8"/>
      <c r="O29" s="8"/>
      <c r="P29" s="8"/>
      <c r="Q29" s="8"/>
      <c r="R29" s="8">
        <v>1</v>
      </c>
      <c r="S29" s="8"/>
      <c r="T29" s="8"/>
      <c r="U29" s="8"/>
      <c r="V29" s="8">
        <v>8</v>
      </c>
      <c r="W29" s="8"/>
      <c r="X29" s="8"/>
      <c r="Y29">
        <f>SUM(C29:X29)</f>
        <v>14</v>
      </c>
      <c r="Z29">
        <f t="shared" si="2"/>
        <v>4</v>
      </c>
    </row>
    <row r="30" spans="1:26" x14ac:dyDescent="0.25">
      <c r="A30">
        <v>171</v>
      </c>
      <c r="B30" s="6" t="s">
        <v>14</v>
      </c>
      <c r="C30" s="8"/>
      <c r="D30" s="8">
        <v>1</v>
      </c>
      <c r="E30" s="8">
        <v>1</v>
      </c>
      <c r="F30" s="8"/>
      <c r="G30" s="8">
        <v>1</v>
      </c>
      <c r="H30" s="8"/>
      <c r="I30" s="8"/>
      <c r="J30" s="8"/>
      <c r="K30" s="8"/>
      <c r="L30" s="8"/>
      <c r="M30" s="8"/>
      <c r="N30" s="8">
        <v>2</v>
      </c>
      <c r="O30" s="8"/>
      <c r="P30" s="8"/>
      <c r="Q30" s="8"/>
      <c r="R30" s="8"/>
      <c r="S30" s="8">
        <v>2</v>
      </c>
      <c r="T30" s="8">
        <v>2</v>
      </c>
      <c r="U30" s="8"/>
      <c r="V30" s="8"/>
      <c r="W30" s="8"/>
      <c r="X30" s="8"/>
      <c r="Y30">
        <f>SUM(C30:X30)</f>
        <v>9</v>
      </c>
      <c r="Z30">
        <f t="shared" si="2"/>
        <v>6</v>
      </c>
    </row>
    <row r="31" spans="1:26" x14ac:dyDescent="0.25">
      <c r="A31">
        <v>176</v>
      </c>
      <c r="B31" s="6" t="s">
        <v>195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>
        <v>4</v>
      </c>
      <c r="Q31" s="8">
        <v>1</v>
      </c>
      <c r="R31" s="8"/>
      <c r="S31" s="8"/>
      <c r="T31" s="8"/>
      <c r="U31" s="8"/>
      <c r="V31" s="8"/>
      <c r="W31" s="8"/>
      <c r="X31" s="8"/>
      <c r="Y31">
        <f>SUM(C31:X31)</f>
        <v>5</v>
      </c>
      <c r="Z31">
        <f t="shared" si="2"/>
        <v>2</v>
      </c>
    </row>
    <row r="32" spans="1:26" x14ac:dyDescent="0.25">
      <c r="A32">
        <v>178</v>
      </c>
      <c r="B32" s="6" t="s">
        <v>44</v>
      </c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>
        <f>SUM(C32:X32)</f>
        <v>1</v>
      </c>
      <c r="Z32">
        <f t="shared" si="2"/>
        <v>1</v>
      </c>
    </row>
    <row r="33" spans="1:26" x14ac:dyDescent="0.25">
      <c r="A33">
        <v>184</v>
      </c>
      <c r="B33" s="6" t="s">
        <v>20</v>
      </c>
      <c r="C33" s="8">
        <v>1</v>
      </c>
      <c r="D33" s="8"/>
      <c r="E33" s="8"/>
      <c r="F33" s="8"/>
      <c r="G33" s="8"/>
      <c r="H33" s="8">
        <v>1</v>
      </c>
      <c r="I33" s="8"/>
      <c r="J33" s="8"/>
      <c r="K33" s="8"/>
      <c r="L33" s="8"/>
      <c r="M33" s="8"/>
      <c r="N33" s="8">
        <v>1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>
        <f>SUM(C33:X33)</f>
        <v>3</v>
      </c>
      <c r="Z33">
        <f t="shared" si="2"/>
        <v>3</v>
      </c>
    </row>
    <row r="34" spans="1:26" x14ac:dyDescent="0.25">
      <c r="A34">
        <v>187</v>
      </c>
      <c r="B34" s="6" t="s">
        <v>56</v>
      </c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>
        <f>SUM(C34:X34)</f>
        <v>1</v>
      </c>
      <c r="Z34">
        <f t="shared" si="2"/>
        <v>1</v>
      </c>
    </row>
    <row r="35" spans="1:26" x14ac:dyDescent="0.25">
      <c r="A35">
        <v>187</v>
      </c>
      <c r="B35" s="6" t="s">
        <v>121</v>
      </c>
      <c r="C35" s="8"/>
      <c r="D35" s="8"/>
      <c r="E35" s="8"/>
      <c r="F35" s="8"/>
      <c r="G35" s="8">
        <v>1</v>
      </c>
      <c r="H35" s="8">
        <v>2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>
        <f>SUM(C35:X35)</f>
        <v>3</v>
      </c>
      <c r="Z35">
        <f t="shared" si="2"/>
        <v>2</v>
      </c>
    </row>
    <row r="36" spans="1:26" x14ac:dyDescent="0.25">
      <c r="A36">
        <v>192</v>
      </c>
      <c r="B36" s="6" t="s">
        <v>45</v>
      </c>
      <c r="C36" s="8"/>
      <c r="D36" s="8">
        <v>2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>
        <f>SUM(C36:X36)</f>
        <v>2</v>
      </c>
      <c r="Z36">
        <f t="shared" si="2"/>
        <v>1</v>
      </c>
    </row>
    <row r="37" spans="1:26" x14ac:dyDescent="0.25">
      <c r="A37">
        <v>194</v>
      </c>
      <c r="B37" s="6" t="s">
        <v>169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>
        <v>2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>
        <f>SUM(C37:X37)</f>
        <v>2</v>
      </c>
      <c r="Z37">
        <f t="shared" si="2"/>
        <v>1</v>
      </c>
    </row>
    <row r="38" spans="1:26" x14ac:dyDescent="0.25">
      <c r="A38">
        <v>196</v>
      </c>
      <c r="B38" s="6" t="s">
        <v>21</v>
      </c>
      <c r="C38" s="8">
        <v>1</v>
      </c>
      <c r="D38" s="8">
        <v>8</v>
      </c>
      <c r="E38" s="8"/>
      <c r="F38" s="8"/>
      <c r="G38" s="8"/>
      <c r="H38" s="8">
        <v>1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2</v>
      </c>
      <c r="T38" s="8">
        <v>2</v>
      </c>
      <c r="U38" s="8"/>
      <c r="V38" s="8"/>
      <c r="W38" s="8"/>
      <c r="X38" s="8">
        <v>1</v>
      </c>
      <c r="Y38">
        <f>SUM(C38:X38)</f>
        <v>15</v>
      </c>
      <c r="Z38">
        <f t="shared" si="2"/>
        <v>6</v>
      </c>
    </row>
    <row r="39" spans="1:26" x14ac:dyDescent="0.25">
      <c r="A39">
        <v>201</v>
      </c>
      <c r="B39" s="6" t="s">
        <v>120</v>
      </c>
      <c r="C39" s="8"/>
      <c r="D39" s="8"/>
      <c r="E39" s="8"/>
      <c r="F39" s="8"/>
      <c r="G39" s="8">
        <v>1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>
        <f>SUM(C39:X39)</f>
        <v>1</v>
      </c>
      <c r="Z39">
        <f>COUNT(C39:X39)</f>
        <v>1</v>
      </c>
    </row>
    <row r="40" spans="1:26" x14ac:dyDescent="0.25">
      <c r="A40">
        <v>204</v>
      </c>
      <c r="B40" s="6" t="s">
        <v>77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>
        <f>SUM(C40:X40)</f>
        <v>0</v>
      </c>
      <c r="Z40">
        <f>COUNT(C40:X40)</f>
        <v>0</v>
      </c>
    </row>
    <row r="41" spans="1:26" x14ac:dyDescent="0.25">
      <c r="A41">
        <v>206</v>
      </c>
      <c r="B41" s="6" t="s">
        <v>46</v>
      </c>
      <c r="C41" s="8"/>
      <c r="D41" s="8">
        <v>1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>
        <v>2</v>
      </c>
      <c r="P41" s="8"/>
      <c r="Q41" s="8"/>
      <c r="R41" s="8"/>
      <c r="S41" s="8"/>
      <c r="T41" s="8"/>
      <c r="U41" s="8">
        <v>6</v>
      </c>
      <c r="V41" s="8"/>
      <c r="W41" s="8"/>
      <c r="X41" s="8"/>
      <c r="Y41">
        <f>SUM(C41:X41)</f>
        <v>9</v>
      </c>
      <c r="Z41">
        <f>COUNT(C41:X41)</f>
        <v>3</v>
      </c>
    </row>
    <row r="42" spans="1:26" x14ac:dyDescent="0.25">
      <c r="A42">
        <v>210</v>
      </c>
      <c r="B42" s="6" t="s">
        <v>88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>
        <v>2</v>
      </c>
      <c r="T42" s="8">
        <v>1</v>
      </c>
      <c r="U42" s="8"/>
      <c r="V42" s="8"/>
      <c r="W42" s="8"/>
      <c r="X42" s="8"/>
      <c r="Y42">
        <f>SUM(C42:X42)</f>
        <v>3</v>
      </c>
      <c r="Z42">
        <f>COUNT(C42:X42)</f>
        <v>2</v>
      </c>
    </row>
    <row r="43" spans="1:26" x14ac:dyDescent="0.25">
      <c r="A43">
        <v>213</v>
      </c>
      <c r="B43" s="6" t="s">
        <v>47</v>
      </c>
      <c r="C43" s="8"/>
      <c r="D43" s="8">
        <v>3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v>1</v>
      </c>
      <c r="U43" s="8"/>
      <c r="V43" s="8"/>
      <c r="W43" s="8">
        <v>1</v>
      </c>
      <c r="X43" s="8"/>
      <c r="Y43">
        <f>SUM(C43:X43)</f>
        <v>5</v>
      </c>
      <c r="Z43">
        <f>COUNT(C43:X43)</f>
        <v>3</v>
      </c>
    </row>
    <row r="44" spans="1:26" x14ac:dyDescent="0.25">
      <c r="A44">
        <v>217</v>
      </c>
      <c r="B44" s="6" t="s">
        <v>187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>
        <f>SUM(C44:X44)</f>
        <v>0</v>
      </c>
      <c r="Z44">
        <f>COUNT(C44:X44)</f>
        <v>0</v>
      </c>
    </row>
    <row r="45" spans="1:26" x14ac:dyDescent="0.25">
      <c r="A45">
        <v>218</v>
      </c>
      <c r="B45" s="6" t="s">
        <v>152</v>
      </c>
      <c r="C45" s="8"/>
      <c r="D45" s="8"/>
      <c r="E45" s="8"/>
      <c r="F45" s="8"/>
      <c r="G45" s="8"/>
      <c r="H45" s="8"/>
      <c r="I45" s="8"/>
      <c r="J45" s="8"/>
      <c r="K45" s="8"/>
      <c r="L45" s="8">
        <v>3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>
        <f>SUM(C45:X45)</f>
        <v>3</v>
      </c>
      <c r="Z45">
        <f>COUNT(C45:X45)</f>
        <v>1</v>
      </c>
    </row>
    <row r="46" spans="1:26" x14ac:dyDescent="0.25">
      <c r="A46">
        <v>227</v>
      </c>
      <c r="B46" s="6" t="s">
        <v>48</v>
      </c>
      <c r="C46" s="8"/>
      <c r="D46" s="8">
        <v>2</v>
      </c>
      <c r="E46" s="8"/>
      <c r="F46" s="8"/>
      <c r="G46" s="8"/>
      <c r="H46" s="8"/>
      <c r="I46" s="8">
        <v>1</v>
      </c>
      <c r="J46" s="8"/>
      <c r="K46" s="8"/>
      <c r="L46" s="8"/>
      <c r="M46" s="8"/>
      <c r="N46" s="8"/>
      <c r="O46" s="8"/>
      <c r="P46" s="8"/>
      <c r="Q46" s="8"/>
      <c r="R46" s="8"/>
      <c r="S46" s="8">
        <v>1</v>
      </c>
      <c r="T46" s="8">
        <v>1</v>
      </c>
      <c r="U46" s="8">
        <v>1</v>
      </c>
      <c r="V46" s="8">
        <v>1</v>
      </c>
      <c r="W46" s="8"/>
      <c r="X46" s="8"/>
      <c r="Y46">
        <f>SUM(C46:X46)</f>
        <v>7</v>
      </c>
      <c r="Z46">
        <f>COUNT(C46:X46)</f>
        <v>6</v>
      </c>
    </row>
    <row r="47" spans="1:26" x14ac:dyDescent="0.25">
      <c r="A47">
        <v>228</v>
      </c>
      <c r="B47" s="6" t="s">
        <v>49</v>
      </c>
      <c r="C47" s="8"/>
      <c r="D47" s="8">
        <v>1</v>
      </c>
      <c r="E47" s="8"/>
      <c r="F47" s="8"/>
      <c r="G47" s="8"/>
      <c r="H47" s="8">
        <v>1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>
        <f>SUM(C47:X47)</f>
        <v>2</v>
      </c>
      <c r="Z47">
        <f>COUNT(C47:X47)</f>
        <v>2</v>
      </c>
    </row>
    <row r="48" spans="1:26" x14ac:dyDescent="0.25">
      <c r="A48">
        <v>231</v>
      </c>
      <c r="B48" s="6" t="s">
        <v>89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v>45</v>
      </c>
      <c r="U48" s="8"/>
      <c r="V48" s="8"/>
      <c r="W48" s="8"/>
      <c r="X48" s="8"/>
      <c r="Y48">
        <f>SUM(C48:X48)</f>
        <v>45</v>
      </c>
      <c r="Z48">
        <f>COUNT(C48:X48)</f>
        <v>1</v>
      </c>
    </row>
    <row r="49" spans="1:26" x14ac:dyDescent="0.25">
      <c r="A49">
        <v>232</v>
      </c>
      <c r="B49" s="6" t="s">
        <v>22</v>
      </c>
      <c r="C49" s="8"/>
      <c r="D49" s="8">
        <v>1</v>
      </c>
      <c r="E49" s="8"/>
      <c r="F49" s="8"/>
      <c r="G49" s="8"/>
      <c r="H49" s="8">
        <v>2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>
        <f>SUM(C49:X49)</f>
        <v>3</v>
      </c>
      <c r="Z49">
        <f>COUNT(C49:X49)</f>
        <v>2</v>
      </c>
    </row>
    <row r="50" spans="1:26" x14ac:dyDescent="0.25">
      <c r="A50">
        <v>233</v>
      </c>
      <c r="B50" s="6" t="s">
        <v>168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>
        <v>0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>
        <f>SUM(C50:X50)</f>
        <v>0</v>
      </c>
      <c r="Z50">
        <f>COUNT(C50:X50)</f>
        <v>1</v>
      </c>
    </row>
    <row r="51" spans="1:26" x14ac:dyDescent="0.25">
      <c r="A51">
        <v>234</v>
      </c>
      <c r="B51" s="6" t="s">
        <v>119</v>
      </c>
      <c r="C51" s="8"/>
      <c r="D51" s="8"/>
      <c r="E51" s="8"/>
      <c r="F51" s="8"/>
      <c r="G51" s="8">
        <v>1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>
        <f>SUM(C51:X51)</f>
        <v>1</v>
      </c>
      <c r="Z51">
        <f>COUNT(C51:X51)</f>
        <v>1</v>
      </c>
    </row>
    <row r="52" spans="1:26" x14ac:dyDescent="0.25">
      <c r="A52">
        <v>235</v>
      </c>
      <c r="B52" s="6" t="s">
        <v>118</v>
      </c>
      <c r="C52" s="8"/>
      <c r="D52" s="8"/>
      <c r="E52" s="8"/>
      <c r="F52" s="8"/>
      <c r="G52" s="8">
        <v>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>
        <f>SUM(C52:X52)</f>
        <v>2</v>
      </c>
      <c r="Z52">
        <f>COUNT(C52:X52)</f>
        <v>1</v>
      </c>
    </row>
    <row r="53" spans="1:26" x14ac:dyDescent="0.25">
      <c r="A53">
        <v>236</v>
      </c>
      <c r="B53" s="6" t="s">
        <v>132</v>
      </c>
      <c r="C53" s="8"/>
      <c r="D53" s="8"/>
      <c r="E53" s="8"/>
      <c r="F53" s="8"/>
      <c r="G53" s="8"/>
      <c r="H53" s="8">
        <v>3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>
        <f>SUM(C53:X53)</f>
        <v>3</v>
      </c>
      <c r="Z53">
        <f>COUNT(C53:X53)</f>
        <v>1</v>
      </c>
    </row>
    <row r="54" spans="1:26" x14ac:dyDescent="0.25">
      <c r="A54">
        <v>239</v>
      </c>
      <c r="B54" s="6" t="s">
        <v>33</v>
      </c>
      <c r="C54" s="8">
        <v>3</v>
      </c>
      <c r="D54" s="8">
        <v>2</v>
      </c>
      <c r="E54" s="8">
        <v>4</v>
      </c>
      <c r="F54" s="8"/>
      <c r="G54" s="8"/>
      <c r="H54" s="8">
        <v>4</v>
      </c>
      <c r="I54" s="8"/>
      <c r="J54" s="8"/>
      <c r="K54" s="8">
        <v>0</v>
      </c>
      <c r="L54" s="8"/>
      <c r="M54" s="8"/>
      <c r="N54" s="8"/>
      <c r="O54" s="8"/>
      <c r="P54" s="8"/>
      <c r="Q54" s="8"/>
      <c r="R54" s="8"/>
      <c r="S54" s="8"/>
      <c r="T54" s="8">
        <v>2</v>
      </c>
      <c r="U54" s="8"/>
      <c r="V54" s="8"/>
      <c r="W54" s="8"/>
      <c r="X54" s="8"/>
      <c r="Y54">
        <f>SUM(C54:X54)</f>
        <v>15</v>
      </c>
      <c r="Z54">
        <f>COUNT(C54:X54)</f>
        <v>6</v>
      </c>
    </row>
    <row r="55" spans="1:26" x14ac:dyDescent="0.25">
      <c r="A55">
        <v>242</v>
      </c>
      <c r="B55" s="6" t="s">
        <v>91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>
        <v>2</v>
      </c>
      <c r="U55" s="8"/>
      <c r="V55" s="8"/>
      <c r="W55" s="8"/>
      <c r="X55" s="8"/>
      <c r="Y55">
        <f>SUM(C55:X55)</f>
        <v>2</v>
      </c>
      <c r="Z55">
        <f>COUNT(C55:X55)</f>
        <v>1</v>
      </c>
    </row>
    <row r="56" spans="1:26" x14ac:dyDescent="0.25">
      <c r="A56">
        <v>244</v>
      </c>
      <c r="B56" s="6" t="s">
        <v>23</v>
      </c>
      <c r="C56" s="8"/>
      <c r="D56" s="8">
        <v>5</v>
      </c>
      <c r="E56" s="8"/>
      <c r="F56" s="8"/>
      <c r="G56" s="8"/>
      <c r="H56" s="8"/>
      <c r="I56" s="8"/>
      <c r="J56" s="8"/>
      <c r="K56" s="8"/>
      <c r="L56" s="8"/>
      <c r="M56" s="8"/>
      <c r="N56" s="8">
        <v>0</v>
      </c>
      <c r="O56" s="8"/>
      <c r="P56" s="8"/>
      <c r="Q56" s="8"/>
      <c r="R56" s="8"/>
      <c r="S56" s="8">
        <v>4</v>
      </c>
      <c r="T56" s="8">
        <v>3</v>
      </c>
      <c r="U56" s="8"/>
      <c r="V56" s="8">
        <v>2</v>
      </c>
      <c r="W56" s="8"/>
      <c r="X56" s="8"/>
      <c r="Y56">
        <f>SUM(C56:X56)</f>
        <v>14</v>
      </c>
      <c r="Z56">
        <f>COUNT(C56:X56)</f>
        <v>5</v>
      </c>
    </row>
    <row r="57" spans="1:26" x14ac:dyDescent="0.25">
      <c r="A57">
        <v>246</v>
      </c>
      <c r="B57" s="6" t="s">
        <v>117</v>
      </c>
      <c r="C57" s="8"/>
      <c r="D57" s="8"/>
      <c r="E57" s="13">
        <v>7</v>
      </c>
      <c r="F57" s="8"/>
      <c r="G57" s="8">
        <v>1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>
        <f>SUM(C57:X57)</f>
        <v>8</v>
      </c>
      <c r="Z57">
        <f>COUNT(C57:X57)</f>
        <v>2</v>
      </c>
    </row>
    <row r="58" spans="1:26" x14ac:dyDescent="0.25">
      <c r="A58">
        <v>247</v>
      </c>
      <c r="B58" s="6" t="s">
        <v>141</v>
      </c>
      <c r="C58" s="8"/>
      <c r="D58" s="8"/>
      <c r="E58" s="8"/>
      <c r="F58" s="8"/>
      <c r="G58" s="8"/>
      <c r="H58" s="8"/>
      <c r="I58" s="8"/>
      <c r="J58" s="8"/>
      <c r="K58" s="8">
        <v>20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>
        <f>SUM(C58:X58)</f>
        <v>20</v>
      </c>
      <c r="Z58">
        <f>COUNT(C58:X58)</f>
        <v>1</v>
      </c>
    </row>
    <row r="59" spans="1:26" x14ac:dyDescent="0.25">
      <c r="A59">
        <v>250</v>
      </c>
      <c r="B59" s="6" t="s">
        <v>34</v>
      </c>
      <c r="C59" s="8">
        <v>1</v>
      </c>
      <c r="D59" s="8"/>
      <c r="E59" s="8"/>
      <c r="F59" s="8"/>
      <c r="G59" s="8"/>
      <c r="H59" s="8">
        <v>1</v>
      </c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>
        <f>SUM(C59:X59)</f>
        <v>2</v>
      </c>
      <c r="Z59">
        <f>COUNT(C59:X59)</f>
        <v>2</v>
      </c>
    </row>
    <row r="60" spans="1:26" x14ac:dyDescent="0.25">
      <c r="A60">
        <v>253</v>
      </c>
      <c r="B60" s="6" t="s">
        <v>99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>
        <v>2</v>
      </c>
      <c r="W60" s="8"/>
      <c r="X60" s="8"/>
      <c r="Y60">
        <f>SUM(C60:X60)</f>
        <v>2</v>
      </c>
      <c r="Z60">
        <f>COUNT(C60:X60)</f>
        <v>1</v>
      </c>
    </row>
    <row r="61" spans="1:26" x14ac:dyDescent="0.25">
      <c r="A61">
        <v>257</v>
      </c>
      <c r="B61" s="6" t="s">
        <v>25</v>
      </c>
      <c r="C61" s="8">
        <v>3</v>
      </c>
      <c r="D61" s="8">
        <v>1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>
        <v>2</v>
      </c>
      <c r="T61" s="8">
        <v>1</v>
      </c>
      <c r="U61" s="8"/>
      <c r="V61" s="8"/>
      <c r="W61" s="8"/>
      <c r="X61" s="8"/>
      <c r="Y61">
        <f>SUM(C61:X61)</f>
        <v>7</v>
      </c>
      <c r="Z61">
        <f>COUNT(C61:X61)</f>
        <v>4</v>
      </c>
    </row>
    <row r="62" spans="1:26" x14ac:dyDescent="0.25">
      <c r="A62">
        <v>258</v>
      </c>
      <c r="B62" s="6" t="s">
        <v>26</v>
      </c>
      <c r="C62" s="8">
        <v>15</v>
      </c>
      <c r="D62" s="8">
        <v>6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>
        <v>5</v>
      </c>
      <c r="T62" s="8">
        <v>6</v>
      </c>
      <c r="U62" s="8"/>
      <c r="V62" s="8"/>
      <c r="W62" s="8"/>
      <c r="X62" s="8"/>
      <c r="Y62">
        <f>SUM(C62:X62)</f>
        <v>32</v>
      </c>
      <c r="Z62">
        <f>COUNT(C62:X62)</f>
        <v>4</v>
      </c>
    </row>
    <row r="63" spans="1:26" x14ac:dyDescent="0.25">
      <c r="A63">
        <v>261</v>
      </c>
      <c r="B63" s="6" t="s">
        <v>207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>
        <f>SUM(C63:X63)</f>
        <v>0</v>
      </c>
      <c r="Z63">
        <f>COUNT(C63:X63)</f>
        <v>0</v>
      </c>
    </row>
    <row r="64" spans="1:26" x14ac:dyDescent="0.25">
      <c r="A64">
        <v>262</v>
      </c>
      <c r="B64" s="6" t="s">
        <v>50</v>
      </c>
      <c r="C64" s="8"/>
      <c r="D64" s="8">
        <v>3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>
        <v>1</v>
      </c>
      <c r="V64" s="8">
        <v>1</v>
      </c>
      <c r="W64" s="8"/>
      <c r="X64" s="8"/>
      <c r="Y64">
        <f>SUM(C64:X64)</f>
        <v>5</v>
      </c>
      <c r="Z64">
        <f>COUNT(C64:X64)</f>
        <v>3</v>
      </c>
    </row>
    <row r="65" spans="1:26" x14ac:dyDescent="0.25">
      <c r="A65">
        <v>263</v>
      </c>
      <c r="B65" s="6" t="s">
        <v>131</v>
      </c>
      <c r="C65" s="8"/>
      <c r="D65" s="8"/>
      <c r="E65" s="8"/>
      <c r="F65" s="8"/>
      <c r="G65" s="8"/>
      <c r="H65" s="8">
        <v>1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>
        <f>SUM(C65:X65)</f>
        <v>1</v>
      </c>
      <c r="Z65">
        <f>COUNT(C65:X65)</f>
        <v>1</v>
      </c>
    </row>
    <row r="66" spans="1:26" x14ac:dyDescent="0.25">
      <c r="A66">
        <v>266</v>
      </c>
      <c r="B66" s="6" t="s">
        <v>140</v>
      </c>
      <c r="C66" s="8"/>
      <c r="D66" s="8"/>
      <c r="E66" s="8"/>
      <c r="F66" s="8"/>
      <c r="G66" s="8"/>
      <c r="H66" s="8"/>
      <c r="I66" s="8"/>
      <c r="J66" s="8"/>
      <c r="K66" s="8">
        <v>5</v>
      </c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>
        <f>SUM(C66:X66)</f>
        <v>5</v>
      </c>
      <c r="Z66">
        <f>COUNT(C66:X66)</f>
        <v>1</v>
      </c>
    </row>
    <row r="67" spans="1:26" x14ac:dyDescent="0.25">
      <c r="A67">
        <v>271</v>
      </c>
      <c r="B67" s="6" t="s">
        <v>182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>
        <v>1</v>
      </c>
      <c r="P67" s="8"/>
      <c r="Q67" s="8"/>
      <c r="R67" s="8"/>
      <c r="S67" s="8"/>
      <c r="T67" s="8"/>
      <c r="U67" s="8"/>
      <c r="V67" s="8"/>
      <c r="W67" s="8"/>
      <c r="X67" s="8"/>
      <c r="Y67">
        <f>SUM(C67:X67)</f>
        <v>1</v>
      </c>
      <c r="Z67">
        <f>COUNT(C67:X67)</f>
        <v>1</v>
      </c>
    </row>
    <row r="68" spans="1:26" x14ac:dyDescent="0.25">
      <c r="A68">
        <v>273</v>
      </c>
      <c r="B68" s="6" t="s">
        <v>130</v>
      </c>
      <c r="C68" s="8"/>
      <c r="D68" s="8"/>
      <c r="E68" s="8"/>
      <c r="F68" s="8"/>
      <c r="G68" s="8"/>
      <c r="H68" s="8">
        <v>1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>
        <f>SUM(C68:X68)</f>
        <v>1</v>
      </c>
      <c r="Z68">
        <f>COUNT(C68:X68)</f>
        <v>1</v>
      </c>
    </row>
    <row r="69" spans="1:26" x14ac:dyDescent="0.25">
      <c r="A69">
        <v>275</v>
      </c>
      <c r="B69" s="6" t="s">
        <v>27</v>
      </c>
      <c r="C69" s="8">
        <v>10</v>
      </c>
      <c r="D69" s="8">
        <v>2</v>
      </c>
      <c r="E69" s="8">
        <v>2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>
        <v>2</v>
      </c>
      <c r="T69" s="8">
        <v>4</v>
      </c>
      <c r="U69" s="8"/>
      <c r="V69" s="8"/>
      <c r="W69" s="8"/>
      <c r="X69" s="8"/>
      <c r="Y69">
        <f>SUM(C69:X69)</f>
        <v>20</v>
      </c>
      <c r="Z69">
        <f>COUNT(C69:X69)</f>
        <v>5</v>
      </c>
    </row>
    <row r="70" spans="1:26" x14ac:dyDescent="0.25">
      <c r="A70">
        <v>276</v>
      </c>
      <c r="B70" s="6" t="s">
        <v>59</v>
      </c>
      <c r="C70" s="8"/>
      <c r="D70" s="8"/>
      <c r="E70" s="8">
        <v>7</v>
      </c>
      <c r="F70" s="8"/>
      <c r="G70" s="8"/>
      <c r="H70" s="8">
        <v>2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>
        <f>SUM(C70:X70)</f>
        <v>9</v>
      </c>
      <c r="Z70">
        <f>COUNT(C70:X70)</f>
        <v>2</v>
      </c>
    </row>
    <row r="71" spans="1:26" x14ac:dyDescent="0.25">
      <c r="A71">
        <v>281</v>
      </c>
      <c r="B71" s="6" t="s">
        <v>129</v>
      </c>
      <c r="C71" s="8"/>
      <c r="D71" s="8"/>
      <c r="E71" s="8"/>
      <c r="F71" s="8"/>
      <c r="G71" s="8"/>
      <c r="H71" s="8">
        <v>1</v>
      </c>
      <c r="I71" s="8"/>
      <c r="J71" s="8">
        <v>1</v>
      </c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>
        <f>SUM(C71:X71)</f>
        <v>2</v>
      </c>
      <c r="Z71">
        <f>COUNT(C71:X71)</f>
        <v>2</v>
      </c>
    </row>
    <row r="72" spans="1:26" x14ac:dyDescent="0.25">
      <c r="A72">
        <v>283</v>
      </c>
      <c r="B72" s="6" t="s">
        <v>51</v>
      </c>
      <c r="C72" s="8"/>
      <c r="D72" s="8">
        <v>1</v>
      </c>
      <c r="E72" s="8"/>
      <c r="F72" s="8"/>
      <c r="G72" s="8">
        <v>1</v>
      </c>
      <c r="H72" s="8">
        <v>2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>
        <f>SUM(C72:X72)</f>
        <v>4</v>
      </c>
      <c r="Z72">
        <f>COUNT(C72:X72)</f>
        <v>3</v>
      </c>
    </row>
    <row r="73" spans="1:26" x14ac:dyDescent="0.25">
      <c r="A73">
        <v>315</v>
      </c>
      <c r="B73" s="6" t="s">
        <v>116</v>
      </c>
      <c r="C73" s="8"/>
      <c r="D73" s="8"/>
      <c r="E73" s="8"/>
      <c r="F73" s="8"/>
      <c r="G73" s="8">
        <v>1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>
        <f>SUM(C73:X73)</f>
        <v>1</v>
      </c>
      <c r="Z73">
        <f>COUNT(C73:X73)</f>
        <v>1</v>
      </c>
    </row>
    <row r="74" spans="1:26" x14ac:dyDescent="0.25">
      <c r="A74">
        <v>321</v>
      </c>
      <c r="B74" s="6" t="s">
        <v>174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>
        <f>SUM(C74:X74)</f>
        <v>0</v>
      </c>
      <c r="Z74">
        <f>COUNT(C74:X74)</f>
        <v>0</v>
      </c>
    </row>
    <row r="75" spans="1:26" x14ac:dyDescent="0.25">
      <c r="A75">
        <v>321</v>
      </c>
      <c r="B75" s="6" t="s">
        <v>128</v>
      </c>
      <c r="C75" s="8"/>
      <c r="D75" s="8"/>
      <c r="E75" s="8"/>
      <c r="F75" s="8"/>
      <c r="G75" s="8"/>
      <c r="H75" s="8">
        <v>2</v>
      </c>
      <c r="I75" s="8"/>
      <c r="J75" s="8">
        <v>2</v>
      </c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>
        <f>SUM(C75:X75)</f>
        <v>4</v>
      </c>
      <c r="Z75">
        <f>COUNT(C75:X75)</f>
        <v>2</v>
      </c>
    </row>
    <row r="76" spans="1:26" x14ac:dyDescent="0.25">
      <c r="A76">
        <v>331</v>
      </c>
      <c r="B76" s="6" t="s">
        <v>105</v>
      </c>
      <c r="C76" s="8"/>
      <c r="D76" s="8"/>
      <c r="E76" s="8"/>
      <c r="F76" s="8">
        <v>1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>
        <f>SUM(C76:X76)</f>
        <v>1</v>
      </c>
      <c r="Z76">
        <f>COUNT(C76:X76)</f>
        <v>1</v>
      </c>
    </row>
    <row r="77" spans="1:26" x14ac:dyDescent="0.25">
      <c r="A77">
        <v>338</v>
      </c>
      <c r="B77" s="6" t="s">
        <v>37</v>
      </c>
      <c r="C77" s="8">
        <v>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>
        <v>1</v>
      </c>
      <c r="T77" s="8">
        <v>2</v>
      </c>
      <c r="U77" s="8"/>
      <c r="V77" s="8"/>
      <c r="W77" s="8"/>
      <c r="X77" s="8"/>
      <c r="Y77">
        <f>SUM(C77:X77)</f>
        <v>4</v>
      </c>
      <c r="Z77">
        <f>COUNT(C77:X77)</f>
        <v>3</v>
      </c>
    </row>
    <row r="78" spans="1:26" x14ac:dyDescent="0.25">
      <c r="A78">
        <v>342</v>
      </c>
      <c r="B78" s="6" t="s">
        <v>191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>
        <f>SUM(C78:X78)</f>
        <v>0</v>
      </c>
      <c r="Z78">
        <f>COUNT(C78:X78)</f>
        <v>0</v>
      </c>
    </row>
    <row r="79" spans="1:26" x14ac:dyDescent="0.25">
      <c r="A79">
        <v>344</v>
      </c>
      <c r="B79" s="6" t="s">
        <v>167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3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>
        <f>SUM(C79:X79)</f>
        <v>3</v>
      </c>
      <c r="Z79">
        <f>COUNT(C79:X79)</f>
        <v>1</v>
      </c>
    </row>
    <row r="80" spans="1:26" x14ac:dyDescent="0.25">
      <c r="A80">
        <v>344</v>
      </c>
      <c r="B80" s="6" t="s">
        <v>28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>
        <f>SUM(C80:X80)</f>
        <v>0</v>
      </c>
      <c r="Z80">
        <f>COUNT(C80:X80)</f>
        <v>0</v>
      </c>
    </row>
    <row r="81" spans="1:26" x14ac:dyDescent="0.25">
      <c r="A81">
        <v>346</v>
      </c>
      <c r="B81" s="6" t="s">
        <v>173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>
        <f>SUM(C81:X81)</f>
        <v>0</v>
      </c>
      <c r="Z81">
        <f>COUNT(C81:X81)</f>
        <v>0</v>
      </c>
    </row>
    <row r="82" spans="1:26" x14ac:dyDescent="0.25">
      <c r="A82">
        <v>346</v>
      </c>
      <c r="B82" s="6" t="s">
        <v>166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>
        <v>4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>
        <f>SUM(C82:X82)</f>
        <v>4</v>
      </c>
      <c r="Z82">
        <f>COUNT(C82:X82)</f>
        <v>1</v>
      </c>
    </row>
    <row r="83" spans="1:26" x14ac:dyDescent="0.25">
      <c r="A83">
        <v>350</v>
      </c>
      <c r="B83" s="6" t="s">
        <v>60</v>
      </c>
      <c r="C83" s="8"/>
      <c r="D83" s="8"/>
      <c r="E83" s="8">
        <v>5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>
        <f>SUM(C83:X83)</f>
        <v>5</v>
      </c>
      <c r="Z83">
        <f>COUNT(C83:X83)</f>
        <v>1</v>
      </c>
    </row>
    <row r="84" spans="1:26" x14ac:dyDescent="0.25">
      <c r="A84">
        <v>351</v>
      </c>
      <c r="B84" s="6" t="s">
        <v>104</v>
      </c>
      <c r="C84" s="8"/>
      <c r="D84" s="8"/>
      <c r="E84" s="8"/>
      <c r="F84" s="8">
        <v>1</v>
      </c>
      <c r="G84" s="8"/>
      <c r="H84" s="8"/>
      <c r="I84" s="8"/>
      <c r="J84" s="8"/>
      <c r="K84" s="8">
        <v>0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>
        <f>SUM(C84:X84)</f>
        <v>1</v>
      </c>
      <c r="Z84">
        <f>COUNT(C84:X84)</f>
        <v>2</v>
      </c>
    </row>
    <row r="85" spans="1:26" x14ac:dyDescent="0.25">
      <c r="A85">
        <v>352</v>
      </c>
      <c r="B85" s="6" t="s">
        <v>127</v>
      </c>
      <c r="C85" s="8"/>
      <c r="D85" s="8"/>
      <c r="E85" s="8"/>
      <c r="F85" s="8"/>
      <c r="G85" s="8"/>
      <c r="H85" s="8">
        <v>1</v>
      </c>
      <c r="I85" s="8"/>
      <c r="J85" s="8"/>
      <c r="K85" s="8"/>
      <c r="L85" s="8"/>
      <c r="M85" s="8"/>
      <c r="N85" s="8">
        <v>1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>
        <f>SUM(C85:X85)</f>
        <v>2</v>
      </c>
      <c r="Z85">
        <f>COUNT(C85:X85)</f>
        <v>2</v>
      </c>
    </row>
    <row r="86" spans="1:26" x14ac:dyDescent="0.25">
      <c r="A86">
        <v>354</v>
      </c>
      <c r="B86" s="6" t="s">
        <v>68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>
        <v>1</v>
      </c>
      <c r="S86" s="8"/>
      <c r="T86" s="8"/>
      <c r="U86" s="8"/>
      <c r="V86" s="8"/>
      <c r="W86" s="8"/>
      <c r="X86" s="8"/>
      <c r="Y86">
        <f>SUM(C86:X86)</f>
        <v>1</v>
      </c>
      <c r="Z86">
        <f>COUNT(C86:X86)</f>
        <v>1</v>
      </c>
    </row>
    <row r="87" spans="1:26" x14ac:dyDescent="0.25">
      <c r="A87">
        <v>355</v>
      </c>
      <c r="B87" s="6" t="s">
        <v>69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>
        <v>1</v>
      </c>
      <c r="S87" s="8"/>
      <c r="T87" s="8"/>
      <c r="U87" s="8"/>
      <c r="V87" s="8"/>
      <c r="W87" s="8"/>
      <c r="X87" s="8"/>
      <c r="Y87">
        <f>SUM(C87:X87)</f>
        <v>1</v>
      </c>
      <c r="Z87">
        <f>COUNT(C87:X87)</f>
        <v>1</v>
      </c>
    </row>
    <row r="88" spans="1:26" x14ac:dyDescent="0.25">
      <c r="A88">
        <v>356</v>
      </c>
      <c r="B88" s="6" t="s">
        <v>29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>
        <v>1</v>
      </c>
      <c r="V88" s="8"/>
      <c r="W88" s="8"/>
      <c r="X88" s="8">
        <v>1</v>
      </c>
      <c r="Y88">
        <f>SUM(C88:X88)</f>
        <v>2</v>
      </c>
      <c r="Z88">
        <f>COUNT(C88:X88)</f>
        <v>2</v>
      </c>
    </row>
    <row r="89" spans="1:26" x14ac:dyDescent="0.25">
      <c r="A89">
        <v>358</v>
      </c>
      <c r="B89" s="6" t="s">
        <v>84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>
        <v>1</v>
      </c>
      <c r="V89" s="8"/>
      <c r="W89" s="8"/>
      <c r="X89" s="8"/>
      <c r="Y89">
        <f>SUM(C89:X89)</f>
        <v>1</v>
      </c>
      <c r="Z89">
        <f>COUNT(C89:X89)</f>
        <v>1</v>
      </c>
    </row>
    <row r="90" spans="1:26" x14ac:dyDescent="0.25">
      <c r="A90">
        <v>361</v>
      </c>
      <c r="B90" s="6" t="s">
        <v>172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>
        <f>SUM(C90:X90)</f>
        <v>0</v>
      </c>
      <c r="Z90">
        <f>COUNT(C90:X90)</f>
        <v>0</v>
      </c>
    </row>
    <row r="91" spans="1:26" x14ac:dyDescent="0.25">
      <c r="A91">
        <v>366</v>
      </c>
      <c r="B91" s="6" t="s">
        <v>100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>
        <v>1</v>
      </c>
      <c r="W91" s="8"/>
      <c r="X91" s="8"/>
      <c r="Y91">
        <f>SUM(C91:X91)</f>
        <v>1</v>
      </c>
      <c r="Z91">
        <f>COUNT(C91:X91)</f>
        <v>1</v>
      </c>
    </row>
    <row r="92" spans="1:26" x14ac:dyDescent="0.25">
      <c r="A92">
        <v>371</v>
      </c>
      <c r="B92" s="6" t="s">
        <v>61</v>
      </c>
      <c r="C92" s="8"/>
      <c r="D92" s="8"/>
      <c r="E92" s="8">
        <v>4</v>
      </c>
      <c r="F92" s="8"/>
      <c r="G92" s="8">
        <v>8</v>
      </c>
      <c r="H92" s="8"/>
      <c r="I92" s="8"/>
      <c r="J92" s="8"/>
      <c r="K92" s="8">
        <v>20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>
        <f>SUM(C92:X92)</f>
        <v>32</v>
      </c>
      <c r="Z92">
        <f>COUNT(C92:X92)</f>
        <v>3</v>
      </c>
    </row>
    <row r="93" spans="1:26" x14ac:dyDescent="0.25">
      <c r="A93">
        <v>372</v>
      </c>
      <c r="B93" s="6" t="s">
        <v>139</v>
      </c>
      <c r="C93" s="8"/>
      <c r="D93" s="8"/>
      <c r="E93" s="8"/>
      <c r="F93" s="8"/>
      <c r="G93" s="8"/>
      <c r="H93" s="8"/>
      <c r="I93" s="8"/>
      <c r="J93" s="8"/>
      <c r="K93" s="8">
        <v>3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>
        <f>SUM(C93:X93)</f>
        <v>3</v>
      </c>
      <c r="Z93">
        <f>COUNT(C93:X93)</f>
        <v>1</v>
      </c>
    </row>
    <row r="94" spans="1:26" x14ac:dyDescent="0.25">
      <c r="A94">
        <v>373</v>
      </c>
      <c r="B94" s="6" t="s">
        <v>62</v>
      </c>
      <c r="C94" s="8"/>
      <c r="D94" s="8"/>
      <c r="E94" s="8">
        <v>5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>
        <f>SUM(C94:X94)</f>
        <v>5</v>
      </c>
      <c r="Z94">
        <f>COUNT(C94:X94)</f>
        <v>1</v>
      </c>
    </row>
    <row r="95" spans="1:26" x14ac:dyDescent="0.25">
      <c r="A95">
        <v>376</v>
      </c>
      <c r="B95" s="6" t="s">
        <v>138</v>
      </c>
      <c r="C95" s="8"/>
      <c r="D95" s="8"/>
      <c r="E95" s="8"/>
      <c r="F95" s="8"/>
      <c r="G95" s="8"/>
      <c r="H95" s="8"/>
      <c r="I95" s="8"/>
      <c r="J95" s="8"/>
      <c r="K95" s="8">
        <v>0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>
        <f>SUM(C95:X95)</f>
        <v>0</v>
      </c>
      <c r="Z95">
        <f>COUNT(C95:X95)</f>
        <v>1</v>
      </c>
    </row>
    <row r="96" spans="1:26" x14ac:dyDescent="0.25">
      <c r="A96">
        <v>379</v>
      </c>
      <c r="B96" s="6" t="s">
        <v>115</v>
      </c>
      <c r="C96" s="8"/>
      <c r="D96" s="8"/>
      <c r="E96" s="8"/>
      <c r="F96" s="8"/>
      <c r="G96" s="8">
        <v>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>
        <f>SUM(C96:X96)</f>
        <v>8</v>
      </c>
      <c r="Z96">
        <f>COUNT(C96:X96)</f>
        <v>1</v>
      </c>
    </row>
    <row r="97" spans="1:26" x14ac:dyDescent="0.25">
      <c r="A97">
        <v>380</v>
      </c>
      <c r="B97" s="6" t="s">
        <v>114</v>
      </c>
      <c r="C97" s="8"/>
      <c r="D97" s="8"/>
      <c r="E97" s="8"/>
      <c r="F97" s="8"/>
      <c r="G97" s="8">
        <v>5</v>
      </c>
      <c r="H97" s="8"/>
      <c r="I97" s="8"/>
      <c r="J97" s="8"/>
      <c r="K97" s="8">
        <v>2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>
        <f>SUM(C97:X97)</f>
        <v>7</v>
      </c>
      <c r="Z97">
        <f>COUNT(C97:X97)</f>
        <v>2</v>
      </c>
    </row>
    <row r="98" spans="1:26" x14ac:dyDescent="0.25">
      <c r="A98">
        <v>386</v>
      </c>
      <c r="B98" s="6" t="s">
        <v>113</v>
      </c>
      <c r="C98" s="8"/>
      <c r="D98" s="8"/>
      <c r="E98" s="8"/>
      <c r="F98" s="8"/>
      <c r="G98" s="8">
        <v>5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>
        <f>SUM(C98:X98)</f>
        <v>5</v>
      </c>
      <c r="Z98">
        <f>COUNT(C98:X98)</f>
        <v>1</v>
      </c>
    </row>
    <row r="99" spans="1:26" x14ac:dyDescent="0.25">
      <c r="A99">
        <v>388</v>
      </c>
      <c r="B99" s="6" t="s">
        <v>164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>
        <v>12</v>
      </c>
      <c r="O99" s="8"/>
      <c r="P99" s="8"/>
      <c r="Q99" s="8"/>
      <c r="R99" s="8"/>
      <c r="S99" s="8"/>
      <c r="T99" s="8"/>
      <c r="U99" s="8"/>
      <c r="V99" s="8"/>
      <c r="W99" s="8"/>
      <c r="X99" s="8"/>
      <c r="Y99">
        <f>SUM(C99:X99)</f>
        <v>12</v>
      </c>
      <c r="Z99">
        <f>COUNT(C99:X99)</f>
        <v>1</v>
      </c>
    </row>
    <row r="100" spans="1:26" x14ac:dyDescent="0.25">
      <c r="A100">
        <v>389</v>
      </c>
      <c r="B100" s="6" t="s">
        <v>184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>
        <f>SUM(C100:X100)</f>
        <v>0</v>
      </c>
      <c r="Z100">
        <f>COUNT(C100:X100)</f>
        <v>0</v>
      </c>
    </row>
    <row r="101" spans="1:26" x14ac:dyDescent="0.25">
      <c r="A101">
        <v>391</v>
      </c>
      <c r="B101" s="6" t="s">
        <v>162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>
        <v>0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  <c r="Y101">
        <f>SUM(C101:X101)</f>
        <v>0</v>
      </c>
      <c r="Z101">
        <f>COUNT(C101:X101)</f>
        <v>1</v>
      </c>
    </row>
    <row r="102" spans="1:26" x14ac:dyDescent="0.25">
      <c r="A102">
        <v>393</v>
      </c>
      <c r="B102" s="6" t="s">
        <v>112</v>
      </c>
      <c r="C102" s="8"/>
      <c r="D102" s="8"/>
      <c r="E102" s="8"/>
      <c r="F102" s="8"/>
      <c r="G102" s="8">
        <v>1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>
        <f>SUM(C102:X102)</f>
        <v>1</v>
      </c>
      <c r="Z102">
        <f>COUNT(C102:X102)</f>
        <v>1</v>
      </c>
    </row>
  </sheetData>
  <sortState ref="A7:AM103">
    <sortCondition ref="A7:A103"/>
    <sortCondition ref="B7:B103"/>
  </sortState>
  <hyperlinks>
    <hyperlink ref="C3" r:id="rId1"/>
    <hyperlink ref="D3" r:id="rId2"/>
    <hyperlink ref="E3" r:id="rId3"/>
    <hyperlink ref="F3" r:id="rId4"/>
    <hyperlink ref="G3" r:id="rId5"/>
    <hyperlink ref="H3" r:id="rId6"/>
    <hyperlink ref="I3" r:id="rId7"/>
    <hyperlink ref="J3" r:id="rId8"/>
    <hyperlink ref="K3" r:id="rId9"/>
    <hyperlink ref="L3" r:id="rId10"/>
    <hyperlink ref="M3" r:id="rId11"/>
    <hyperlink ref="N3" r:id="rId12"/>
    <hyperlink ref="O3" r:id="rId13"/>
    <hyperlink ref="P3" r:id="rId14"/>
    <hyperlink ref="Q3" r:id="rId15"/>
    <hyperlink ref="R3" r:id="rId16"/>
    <hyperlink ref="S3" r:id="rId17"/>
    <hyperlink ref="T3" r:id="rId18"/>
    <hyperlink ref="U3" r:id="rId19"/>
    <hyperlink ref="V3" r:id="rId20"/>
    <hyperlink ref="W3" r:id="rId21"/>
    <hyperlink ref="X3" r:id="rId22"/>
  </hyperlinks>
  <pageMargins left="0.7" right="0.7" top="0.75" bottom="0.75" header="0.3" footer="0.3"/>
  <pageSetup orientation="portrait" horizontalDpi="0" verticalDpi="0" r:id="rId2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2"/>
  <sheetViews>
    <sheetView workbookViewId="0">
      <pane xSplit="2" ySplit="6" topLeftCell="Y7" activePane="bottomRight" state="frozen"/>
      <selection pane="topRight" activeCell="B1" sqref="B1"/>
      <selection pane="bottomLeft" activeCell="A7" sqref="A7"/>
      <selection pane="bottomRight" activeCell="AG6" sqref="AG6"/>
    </sheetView>
  </sheetViews>
  <sheetFormatPr defaultRowHeight="15" x14ac:dyDescent="0.25"/>
  <cols>
    <col min="2" max="2" width="28.42578125" customWidth="1"/>
    <col min="3" max="33" width="10.7109375" customWidth="1"/>
  </cols>
  <sheetData>
    <row r="1" spans="1:34" x14ac:dyDescent="0.25">
      <c r="A1" t="s">
        <v>236</v>
      </c>
      <c r="B1" t="s">
        <v>0</v>
      </c>
    </row>
    <row r="3" spans="1:34" x14ac:dyDescent="0.25">
      <c r="B3" t="s">
        <v>214</v>
      </c>
      <c r="C3" s="11" t="s">
        <v>215</v>
      </c>
      <c r="D3" s="11" t="s">
        <v>216</v>
      </c>
      <c r="E3" s="11" t="s">
        <v>217</v>
      </c>
      <c r="F3" s="11" t="s">
        <v>218</v>
      </c>
      <c r="G3" s="11" t="s">
        <v>219</v>
      </c>
      <c r="H3" s="11" t="s">
        <v>220</v>
      </c>
      <c r="I3" s="11" t="s">
        <v>221</v>
      </c>
      <c r="J3" s="11" t="s">
        <v>222</v>
      </c>
      <c r="K3" s="11" t="s">
        <v>223</v>
      </c>
      <c r="L3" s="11" t="s">
        <v>137</v>
      </c>
      <c r="M3" s="11" t="s">
        <v>224</v>
      </c>
      <c r="N3" s="11" t="s">
        <v>225</v>
      </c>
      <c r="O3" s="11" t="s">
        <v>226</v>
      </c>
      <c r="P3" s="11" t="s">
        <v>226</v>
      </c>
      <c r="Q3" s="11" t="s">
        <v>226</v>
      </c>
      <c r="R3" s="11" t="s">
        <v>227</v>
      </c>
      <c r="S3" s="11" t="s">
        <v>228</v>
      </c>
      <c r="T3" s="11" t="s">
        <v>229</v>
      </c>
      <c r="U3" s="11" t="s">
        <v>230</v>
      </c>
      <c r="V3" s="11" t="s">
        <v>231</v>
      </c>
      <c r="W3" s="11" t="s">
        <v>233</v>
      </c>
      <c r="X3" s="11" t="s">
        <v>232</v>
      </c>
      <c r="Y3" s="11" t="s">
        <v>231</v>
      </c>
      <c r="Z3" s="11" t="s">
        <v>231</v>
      </c>
      <c r="AA3" s="11" t="s">
        <v>231</v>
      </c>
      <c r="AB3" s="11" t="s">
        <v>231</v>
      </c>
      <c r="AC3" s="11" t="s">
        <v>234</v>
      </c>
      <c r="AD3" s="11" t="s">
        <v>235</v>
      </c>
      <c r="AE3" s="11" t="s">
        <v>235</v>
      </c>
      <c r="AF3" s="11" t="s">
        <v>235</v>
      </c>
      <c r="AG3" s="9" t="s">
        <v>214</v>
      </c>
    </row>
    <row r="4" spans="1:34" s="9" customFormat="1" ht="12" x14ac:dyDescent="0.2">
      <c r="B4" s="9" t="s">
        <v>214</v>
      </c>
      <c r="C4" s="9">
        <v>42917.6875</v>
      </c>
      <c r="D4" s="9">
        <v>42918.222916666666</v>
      </c>
      <c r="E4" s="9">
        <v>42918.354166666664</v>
      </c>
      <c r="F4" s="9">
        <v>42918.666666666664</v>
      </c>
      <c r="G4" s="9">
        <v>42919.390277777777</v>
      </c>
      <c r="H4" s="9">
        <v>42919.458333333336</v>
      </c>
      <c r="I4" s="9">
        <v>42919.604166666664</v>
      </c>
      <c r="J4" s="9">
        <v>42920.375</v>
      </c>
      <c r="K4" s="9">
        <v>42920.666666666664</v>
      </c>
      <c r="L4" s="9">
        <v>42921.395833333336</v>
      </c>
      <c r="M4" s="9">
        <v>42921.5</v>
      </c>
      <c r="N4" s="9">
        <v>42921.708333333336</v>
      </c>
      <c r="O4" s="9">
        <v>42921.770833333336</v>
      </c>
      <c r="P4" s="9">
        <v>42922.204861111109</v>
      </c>
      <c r="Q4" s="9">
        <v>42922.247916666667</v>
      </c>
      <c r="R4" s="9">
        <v>42922.375</v>
      </c>
      <c r="S4" s="9">
        <v>42922.395833333336</v>
      </c>
      <c r="T4" s="9">
        <v>42922.409722222219</v>
      </c>
      <c r="U4" s="9">
        <v>42922.4375</v>
      </c>
      <c r="V4" s="9">
        <v>42923.291666666664</v>
      </c>
      <c r="W4" s="9">
        <v>42923.333333333336</v>
      </c>
      <c r="X4" s="9">
        <v>42923.354166666664</v>
      </c>
      <c r="Y4" s="9">
        <v>42923.791666666664</v>
      </c>
      <c r="Z4" s="9">
        <v>42923.869444444441</v>
      </c>
      <c r="AA4" s="9">
        <v>42924.21597222222</v>
      </c>
      <c r="AB4" s="9">
        <v>42924.280555555553</v>
      </c>
      <c r="AC4" s="9">
        <v>42924.375</v>
      </c>
      <c r="AD4" s="9">
        <v>42925.25</v>
      </c>
      <c r="AE4" s="9">
        <v>42925.291666666664</v>
      </c>
      <c r="AF4" s="9">
        <v>42925.354166666664</v>
      </c>
      <c r="AG4" s="9" t="s">
        <v>209</v>
      </c>
    </row>
    <row r="5" spans="1:34" x14ac:dyDescent="0.25">
      <c r="B5" t="s">
        <v>10</v>
      </c>
      <c r="C5">
        <v>7</v>
      </c>
      <c r="D5">
        <v>1</v>
      </c>
      <c r="E5">
        <v>7</v>
      </c>
      <c r="F5">
        <v>7</v>
      </c>
      <c r="G5">
        <v>7</v>
      </c>
      <c r="H5">
        <v>7</v>
      </c>
      <c r="I5">
        <v>7</v>
      </c>
      <c r="J5">
        <v>10</v>
      </c>
      <c r="K5">
        <v>10</v>
      </c>
      <c r="L5">
        <v>10</v>
      </c>
      <c r="M5">
        <v>10</v>
      </c>
      <c r="N5">
        <v>8</v>
      </c>
      <c r="O5">
        <v>10</v>
      </c>
      <c r="P5">
        <v>1</v>
      </c>
      <c r="Q5">
        <v>1</v>
      </c>
      <c r="R5">
        <v>10</v>
      </c>
      <c r="S5">
        <v>8</v>
      </c>
      <c r="T5">
        <v>6</v>
      </c>
      <c r="U5">
        <v>8</v>
      </c>
      <c r="V5">
        <v>8</v>
      </c>
      <c r="W5">
        <v>8</v>
      </c>
      <c r="X5">
        <v>8</v>
      </c>
      <c r="Y5">
        <v>1</v>
      </c>
      <c r="Z5">
        <v>1</v>
      </c>
      <c r="AA5">
        <v>1</v>
      </c>
      <c r="AB5">
        <v>1</v>
      </c>
      <c r="AC5">
        <v>8</v>
      </c>
      <c r="AD5">
        <v>1</v>
      </c>
      <c r="AE5">
        <v>3</v>
      </c>
      <c r="AF5">
        <v>3</v>
      </c>
      <c r="AG5">
        <f>COUNTIF(AG7:AG102,"&gt;=0")</f>
        <v>96</v>
      </c>
      <c r="AH5" t="s">
        <v>238</v>
      </c>
    </row>
    <row r="6" spans="1:34" ht="24.75" x14ac:dyDescent="0.25">
      <c r="B6" t="s">
        <v>237</v>
      </c>
      <c r="C6">
        <f>COUNT(C7:C102)</f>
        <v>8</v>
      </c>
      <c r="D6">
        <f t="shared" ref="D6:AF6" si="0">COUNT(D7:D102)</f>
        <v>10</v>
      </c>
      <c r="E6">
        <f t="shared" si="0"/>
        <v>18</v>
      </c>
      <c r="F6">
        <f t="shared" si="0"/>
        <v>9</v>
      </c>
      <c r="G6">
        <f t="shared" si="0"/>
        <v>4</v>
      </c>
      <c r="H6">
        <f t="shared" si="0"/>
        <v>15</v>
      </c>
      <c r="I6">
        <f t="shared" si="0"/>
        <v>17</v>
      </c>
      <c r="J6">
        <f t="shared" si="0"/>
        <v>3</v>
      </c>
      <c r="K6">
        <f t="shared" si="0"/>
        <v>2</v>
      </c>
      <c r="L6">
        <f t="shared" si="0"/>
        <v>14</v>
      </c>
      <c r="M6">
        <f t="shared" si="0"/>
        <v>10</v>
      </c>
      <c r="N6">
        <f t="shared" si="0"/>
        <v>3</v>
      </c>
      <c r="O6">
        <f t="shared" si="0"/>
        <v>10</v>
      </c>
      <c r="P6">
        <f t="shared" si="0"/>
        <v>11</v>
      </c>
      <c r="Q6">
        <f t="shared" si="0"/>
        <v>7</v>
      </c>
      <c r="R6">
        <f t="shared" si="0"/>
        <v>2</v>
      </c>
      <c r="S6">
        <f t="shared" si="0"/>
        <v>1</v>
      </c>
      <c r="T6">
        <f t="shared" si="0"/>
        <v>1</v>
      </c>
      <c r="U6">
        <f t="shared" si="0"/>
        <v>3</v>
      </c>
      <c r="V6">
        <f t="shared" si="0"/>
        <v>9</v>
      </c>
      <c r="W6">
        <f t="shared" si="0"/>
        <v>14</v>
      </c>
      <c r="X6">
        <f t="shared" si="0"/>
        <v>6</v>
      </c>
      <c r="Y6">
        <f t="shared" si="0"/>
        <v>1</v>
      </c>
      <c r="Z6">
        <f t="shared" si="0"/>
        <v>1</v>
      </c>
      <c r="AA6">
        <f t="shared" si="0"/>
        <v>7</v>
      </c>
      <c r="AB6">
        <f t="shared" si="0"/>
        <v>5</v>
      </c>
      <c r="AC6">
        <f t="shared" si="0"/>
        <v>6</v>
      </c>
      <c r="AD6">
        <f t="shared" si="0"/>
        <v>1</v>
      </c>
      <c r="AE6">
        <f t="shared" si="0"/>
        <v>1</v>
      </c>
      <c r="AF6">
        <f t="shared" si="0"/>
        <v>2</v>
      </c>
      <c r="AH6" s="9" t="s">
        <v>212</v>
      </c>
    </row>
    <row r="7" spans="1:34" x14ac:dyDescent="0.25">
      <c r="A7">
        <v>5</v>
      </c>
      <c r="B7" s="6" t="s">
        <v>157</v>
      </c>
      <c r="C7" s="8"/>
      <c r="D7" s="8"/>
      <c r="E7" s="8"/>
      <c r="F7" s="8"/>
      <c r="G7" s="8"/>
      <c r="H7" s="8"/>
      <c r="I7" s="8"/>
      <c r="J7" s="8"/>
      <c r="K7" s="8"/>
      <c r="L7" s="8"/>
      <c r="M7" s="8">
        <v>0</v>
      </c>
      <c r="N7" s="8">
        <v>0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>
        <f t="shared" ref="AG7:AG70" si="1">SUM(C7:AF7)</f>
        <v>0</v>
      </c>
      <c r="AH7">
        <f t="shared" ref="AH7:AH70" si="2">COUNT(C7:AF7)</f>
        <v>2</v>
      </c>
    </row>
    <row r="8" spans="1:34" x14ac:dyDescent="0.25">
      <c r="A8">
        <v>8</v>
      </c>
      <c r="B8" s="6" t="s">
        <v>109</v>
      </c>
      <c r="C8" s="8"/>
      <c r="D8" s="8"/>
      <c r="E8" s="8"/>
      <c r="F8" s="8"/>
      <c r="G8" s="8">
        <v>6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>
        <f t="shared" si="1"/>
        <v>6</v>
      </c>
      <c r="AH8">
        <f t="shared" si="2"/>
        <v>1</v>
      </c>
    </row>
    <row r="9" spans="1:34" x14ac:dyDescent="0.25">
      <c r="A9">
        <v>9</v>
      </c>
      <c r="B9" s="6" t="s">
        <v>156</v>
      </c>
      <c r="C9" s="8"/>
      <c r="D9" s="8"/>
      <c r="E9" s="8"/>
      <c r="F9" s="8"/>
      <c r="G9" s="8"/>
      <c r="H9" s="8"/>
      <c r="I9" s="8"/>
      <c r="J9" s="8"/>
      <c r="K9" s="8"/>
      <c r="L9" s="8"/>
      <c r="M9" s="8">
        <v>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>
        <f t="shared" si="1"/>
        <v>2</v>
      </c>
      <c r="AH9">
        <f t="shared" si="2"/>
        <v>1</v>
      </c>
    </row>
    <row r="10" spans="1:34" x14ac:dyDescent="0.25">
      <c r="A10">
        <v>12</v>
      </c>
      <c r="B10" s="6" t="s">
        <v>107</v>
      </c>
      <c r="C10" s="8"/>
      <c r="D10" s="8"/>
      <c r="E10" s="8"/>
      <c r="F10" s="8"/>
      <c r="G10" s="8">
        <v>0</v>
      </c>
      <c r="H10" s="8"/>
      <c r="I10" s="8"/>
      <c r="J10" s="8"/>
      <c r="K10" s="8"/>
      <c r="L10" s="8"/>
      <c r="M10" s="8">
        <v>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>
        <f t="shared" si="1"/>
        <v>0</v>
      </c>
      <c r="AH10">
        <f t="shared" si="2"/>
        <v>2</v>
      </c>
    </row>
    <row r="11" spans="1:34" x14ac:dyDescent="0.25">
      <c r="A11">
        <v>18</v>
      </c>
      <c r="B11" s="6" t="s">
        <v>155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v>1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>
        <f t="shared" si="1"/>
        <v>1</v>
      </c>
      <c r="AH11">
        <f t="shared" si="2"/>
        <v>1</v>
      </c>
    </row>
    <row r="12" spans="1:34" x14ac:dyDescent="0.25">
      <c r="A12">
        <v>28</v>
      </c>
      <c r="B12" s="6" t="s">
        <v>160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v>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>
        <f t="shared" si="1"/>
        <v>2</v>
      </c>
      <c r="AH12">
        <f t="shared" si="2"/>
        <v>1</v>
      </c>
    </row>
    <row r="13" spans="1:34" x14ac:dyDescent="0.25">
      <c r="A13">
        <v>30</v>
      </c>
      <c r="B13" s="6" t="s">
        <v>147</v>
      </c>
      <c r="C13" s="8"/>
      <c r="D13" s="8"/>
      <c r="E13" s="8"/>
      <c r="F13" s="8"/>
      <c r="G13" s="8"/>
      <c r="H13" s="8"/>
      <c r="I13" s="8"/>
      <c r="J13" s="8"/>
      <c r="K13" s="8"/>
      <c r="L13" s="8">
        <v>1</v>
      </c>
      <c r="M13" s="8">
        <v>1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>
        <f t="shared" si="1"/>
        <v>2</v>
      </c>
      <c r="AH13">
        <f t="shared" si="2"/>
        <v>2</v>
      </c>
    </row>
    <row r="14" spans="1:34" x14ac:dyDescent="0.25">
      <c r="A14">
        <v>40</v>
      </c>
      <c r="B14" s="6" t="s">
        <v>146</v>
      </c>
      <c r="C14" s="8"/>
      <c r="D14" s="8"/>
      <c r="E14" s="8"/>
      <c r="F14" s="8"/>
      <c r="G14" s="8"/>
      <c r="H14" s="8"/>
      <c r="I14" s="8"/>
      <c r="J14" s="8"/>
      <c r="K14" s="8"/>
      <c r="L14" s="8">
        <v>1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>
        <f t="shared" si="1"/>
        <v>1</v>
      </c>
      <c r="AH14">
        <f t="shared" si="2"/>
        <v>1</v>
      </c>
    </row>
    <row r="15" spans="1:34" x14ac:dyDescent="0.25">
      <c r="A15">
        <v>64</v>
      </c>
      <c r="B15" s="6" t="s">
        <v>154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>
        <v>2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>
        <f t="shared" si="1"/>
        <v>2</v>
      </c>
      <c r="AH15">
        <f t="shared" si="2"/>
        <v>1</v>
      </c>
    </row>
    <row r="16" spans="1:34" x14ac:dyDescent="0.25">
      <c r="A16">
        <v>67</v>
      </c>
      <c r="B16" s="6" t="s">
        <v>145</v>
      </c>
      <c r="C16" s="8"/>
      <c r="D16" s="8"/>
      <c r="E16" s="8"/>
      <c r="F16" s="8"/>
      <c r="G16" s="8"/>
      <c r="H16" s="8"/>
      <c r="I16" s="8"/>
      <c r="J16" s="8"/>
      <c r="K16" s="8"/>
      <c r="L16" s="8">
        <v>20</v>
      </c>
      <c r="M16" s="8">
        <v>30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>
        <f t="shared" si="1"/>
        <v>50</v>
      </c>
      <c r="AH16">
        <f t="shared" si="2"/>
        <v>2</v>
      </c>
    </row>
    <row r="17" spans="1:34" x14ac:dyDescent="0.25">
      <c r="A17">
        <v>71</v>
      </c>
      <c r="B17" s="6" t="s">
        <v>38</v>
      </c>
      <c r="C17" s="8"/>
      <c r="D17" s="8"/>
      <c r="E17" s="8">
        <v>1</v>
      </c>
      <c r="F17" s="8"/>
      <c r="G17" s="8"/>
      <c r="H17" s="8"/>
      <c r="I17" s="8"/>
      <c r="J17" s="8">
        <v>5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>
        <v>4</v>
      </c>
      <c r="Y17" s="8"/>
      <c r="Z17" s="8"/>
      <c r="AA17" s="8"/>
      <c r="AB17" s="8"/>
      <c r="AC17" s="8"/>
      <c r="AD17" s="8"/>
      <c r="AE17" s="8"/>
      <c r="AF17" s="8"/>
      <c r="AG17">
        <f t="shared" si="1"/>
        <v>10</v>
      </c>
      <c r="AH17">
        <f t="shared" si="2"/>
        <v>3</v>
      </c>
    </row>
    <row r="18" spans="1:34" x14ac:dyDescent="0.25">
      <c r="A18">
        <v>83</v>
      </c>
      <c r="B18" s="6" t="s">
        <v>153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>
        <f t="shared" si="1"/>
        <v>1</v>
      </c>
      <c r="AH18">
        <f t="shared" si="2"/>
        <v>1</v>
      </c>
    </row>
    <row r="19" spans="1:34" x14ac:dyDescent="0.25">
      <c r="A19">
        <v>92</v>
      </c>
      <c r="B19" s="6" t="s">
        <v>144</v>
      </c>
      <c r="C19" s="8"/>
      <c r="D19" s="8"/>
      <c r="E19" s="8"/>
      <c r="F19" s="8"/>
      <c r="G19" s="8"/>
      <c r="H19" s="8"/>
      <c r="I19" s="8"/>
      <c r="J19" s="8"/>
      <c r="K19" s="8"/>
      <c r="L19" s="8">
        <v>20</v>
      </c>
      <c r="M19" s="8">
        <v>6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>
        <f t="shared" si="1"/>
        <v>26</v>
      </c>
      <c r="AH19">
        <f t="shared" si="2"/>
        <v>2</v>
      </c>
    </row>
    <row r="20" spans="1:34" x14ac:dyDescent="0.25">
      <c r="A20">
        <v>95</v>
      </c>
      <c r="B20" s="6" t="s">
        <v>143</v>
      </c>
      <c r="C20" s="8"/>
      <c r="D20" s="8"/>
      <c r="E20" s="8"/>
      <c r="F20" s="8"/>
      <c r="G20" s="8"/>
      <c r="H20" s="8"/>
      <c r="I20" s="8"/>
      <c r="J20" s="8"/>
      <c r="K20" s="8"/>
      <c r="L20" s="8">
        <v>1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>
        <f t="shared" si="1"/>
        <v>1</v>
      </c>
      <c r="AH20">
        <f t="shared" si="2"/>
        <v>1</v>
      </c>
    </row>
    <row r="21" spans="1:34" x14ac:dyDescent="0.25">
      <c r="A21">
        <v>103</v>
      </c>
      <c r="B21" s="6" t="s">
        <v>142</v>
      </c>
      <c r="C21" s="8"/>
      <c r="D21" s="8"/>
      <c r="E21" s="8"/>
      <c r="F21" s="8"/>
      <c r="G21" s="8"/>
      <c r="H21" s="8"/>
      <c r="I21" s="8"/>
      <c r="J21" s="8"/>
      <c r="K21" s="8"/>
      <c r="L21" s="8">
        <v>2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>
        <f t="shared" si="1"/>
        <v>2</v>
      </c>
      <c r="AH21">
        <f t="shared" si="2"/>
        <v>1</v>
      </c>
    </row>
    <row r="22" spans="1:34" x14ac:dyDescent="0.25">
      <c r="A22">
        <v>127</v>
      </c>
      <c r="B22" s="6" t="s">
        <v>159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>
        <v>4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>
        <f t="shared" si="1"/>
        <v>4</v>
      </c>
      <c r="AH22">
        <f t="shared" si="2"/>
        <v>1</v>
      </c>
    </row>
    <row r="23" spans="1:34" x14ac:dyDescent="0.25">
      <c r="A23">
        <v>145</v>
      </c>
      <c r="B23" s="6" t="s">
        <v>177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1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>
        <f t="shared" si="1"/>
        <v>1</v>
      </c>
      <c r="AH23">
        <f t="shared" si="2"/>
        <v>1</v>
      </c>
    </row>
    <row r="24" spans="1:34" x14ac:dyDescent="0.25">
      <c r="A24">
        <v>148</v>
      </c>
      <c r="B24" s="6" t="s">
        <v>133</v>
      </c>
      <c r="C24" s="8"/>
      <c r="D24" s="8"/>
      <c r="E24" s="8"/>
      <c r="F24" s="8"/>
      <c r="G24" s="8"/>
      <c r="H24" s="8"/>
      <c r="I24" s="8">
        <v>2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>
        <f t="shared" si="1"/>
        <v>2</v>
      </c>
      <c r="AH24">
        <f t="shared" si="2"/>
        <v>1</v>
      </c>
    </row>
    <row r="25" spans="1:34" x14ac:dyDescent="0.25">
      <c r="A25">
        <v>149</v>
      </c>
      <c r="B25" s="6" t="s">
        <v>123</v>
      </c>
      <c r="C25" s="8"/>
      <c r="D25" s="8"/>
      <c r="E25" s="8"/>
      <c r="F25" s="8"/>
      <c r="G25" s="8"/>
      <c r="H25" s="8">
        <v>2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>
        <f t="shared" si="1"/>
        <v>2</v>
      </c>
      <c r="AH25">
        <f t="shared" si="2"/>
        <v>1</v>
      </c>
    </row>
    <row r="26" spans="1:34" x14ac:dyDescent="0.25">
      <c r="A26">
        <v>151</v>
      </c>
      <c r="B26" s="6" t="s">
        <v>122</v>
      </c>
      <c r="C26" s="8"/>
      <c r="D26" s="8"/>
      <c r="E26" s="8"/>
      <c r="F26" s="8"/>
      <c r="G26" s="8"/>
      <c r="H26" s="8">
        <v>1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>
        <f t="shared" si="1"/>
        <v>1</v>
      </c>
      <c r="AH26">
        <f t="shared" si="2"/>
        <v>1</v>
      </c>
    </row>
    <row r="27" spans="1:34" x14ac:dyDescent="0.25">
      <c r="A27">
        <v>152</v>
      </c>
      <c r="B27" s="6" t="s">
        <v>43</v>
      </c>
      <c r="C27" s="8"/>
      <c r="D27" s="8"/>
      <c r="E27" s="8">
        <v>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>
        <v>2</v>
      </c>
      <c r="X27" s="8"/>
      <c r="Y27" s="8"/>
      <c r="Z27" s="8"/>
      <c r="AA27" s="8">
        <v>1</v>
      </c>
      <c r="AB27" s="8">
        <v>1</v>
      </c>
      <c r="AC27" s="8"/>
      <c r="AD27" s="8"/>
      <c r="AE27" s="8"/>
      <c r="AF27" s="8"/>
      <c r="AG27">
        <f t="shared" si="1"/>
        <v>6</v>
      </c>
      <c r="AH27">
        <f t="shared" si="2"/>
        <v>4</v>
      </c>
    </row>
    <row r="28" spans="1:34" x14ac:dyDescent="0.25">
      <c r="A28">
        <v>161</v>
      </c>
      <c r="B28" s="6" t="s">
        <v>203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>
        <v>1</v>
      </c>
      <c r="AA28" s="8"/>
      <c r="AB28" s="8"/>
      <c r="AC28" s="8"/>
      <c r="AD28" s="8"/>
      <c r="AE28" s="8"/>
      <c r="AF28" s="8"/>
      <c r="AG28">
        <f t="shared" si="1"/>
        <v>1</v>
      </c>
      <c r="AH28">
        <f t="shared" si="2"/>
        <v>1</v>
      </c>
    </row>
    <row r="29" spans="1:34" x14ac:dyDescent="0.25">
      <c r="A29">
        <v>167</v>
      </c>
      <c r="B29" s="6" t="s">
        <v>63</v>
      </c>
      <c r="C29" s="8"/>
      <c r="D29" s="8"/>
      <c r="E29" s="8"/>
      <c r="F29" s="8"/>
      <c r="G29" s="8"/>
      <c r="H29" s="8"/>
      <c r="I29" s="8">
        <v>0</v>
      </c>
      <c r="J29" s="8">
        <v>5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>
        <v>1</v>
      </c>
      <c r="V29" s="8"/>
      <c r="W29" s="8"/>
      <c r="X29" s="8"/>
      <c r="Y29" s="8"/>
      <c r="Z29" s="8"/>
      <c r="AA29" s="8"/>
      <c r="AB29" s="8"/>
      <c r="AC29" s="8">
        <v>8</v>
      </c>
      <c r="AD29" s="8"/>
      <c r="AE29" s="8"/>
      <c r="AF29" s="8"/>
      <c r="AG29">
        <f t="shared" si="1"/>
        <v>14</v>
      </c>
      <c r="AH29">
        <f t="shared" si="2"/>
        <v>4</v>
      </c>
    </row>
    <row r="30" spans="1:34" x14ac:dyDescent="0.25">
      <c r="A30">
        <v>171</v>
      </c>
      <c r="B30" s="6" t="s">
        <v>14</v>
      </c>
      <c r="C30" s="8"/>
      <c r="D30" s="8">
        <v>1</v>
      </c>
      <c r="E30" s="8">
        <v>1</v>
      </c>
      <c r="F30" s="8">
        <v>1</v>
      </c>
      <c r="G30" s="8"/>
      <c r="H30" s="8">
        <v>1</v>
      </c>
      <c r="I30" s="8"/>
      <c r="J30" s="8"/>
      <c r="K30" s="8"/>
      <c r="L30" s="8"/>
      <c r="M30" s="8"/>
      <c r="N30" s="8"/>
      <c r="O30" s="8">
        <v>2</v>
      </c>
      <c r="P30" s="8"/>
      <c r="Q30" s="8"/>
      <c r="R30" s="8"/>
      <c r="S30" s="8"/>
      <c r="T30" s="8"/>
      <c r="U30" s="8"/>
      <c r="V30" s="8">
        <v>2</v>
      </c>
      <c r="W30" s="8">
        <v>2</v>
      </c>
      <c r="X30" s="8"/>
      <c r="Y30" s="8"/>
      <c r="Z30" s="8"/>
      <c r="AA30" s="8"/>
      <c r="AB30" s="8"/>
      <c r="AC30" s="8"/>
      <c r="AD30" s="8"/>
      <c r="AE30" s="8"/>
      <c r="AF30" s="8"/>
      <c r="AG30">
        <f t="shared" si="1"/>
        <v>10</v>
      </c>
      <c r="AH30">
        <f t="shared" si="2"/>
        <v>7</v>
      </c>
    </row>
    <row r="31" spans="1:34" x14ac:dyDescent="0.25">
      <c r="A31">
        <v>176</v>
      </c>
      <c r="B31" s="6" t="s">
        <v>195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v>4</v>
      </c>
      <c r="T31" s="8">
        <v>1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>
        <f t="shared" si="1"/>
        <v>5</v>
      </c>
      <c r="AH31">
        <f t="shared" si="2"/>
        <v>2</v>
      </c>
    </row>
    <row r="32" spans="1:34" x14ac:dyDescent="0.25">
      <c r="A32">
        <v>178</v>
      </c>
      <c r="B32" s="6" t="s">
        <v>44</v>
      </c>
      <c r="C32" s="8"/>
      <c r="D32" s="8"/>
      <c r="E32" s="8">
        <v>1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>
        <f t="shared" si="1"/>
        <v>1</v>
      </c>
      <c r="AH32">
        <f t="shared" si="2"/>
        <v>1</v>
      </c>
    </row>
    <row r="33" spans="1:34" x14ac:dyDescent="0.25">
      <c r="A33">
        <v>184</v>
      </c>
      <c r="B33" s="6" t="s">
        <v>20</v>
      </c>
      <c r="C33" s="8">
        <v>1</v>
      </c>
      <c r="D33" s="8">
        <v>1</v>
      </c>
      <c r="E33" s="8"/>
      <c r="F33" s="8"/>
      <c r="G33" s="8"/>
      <c r="H33" s="8"/>
      <c r="I33" s="8">
        <v>1</v>
      </c>
      <c r="J33" s="8"/>
      <c r="K33" s="8"/>
      <c r="L33" s="8"/>
      <c r="M33" s="8"/>
      <c r="N33" s="8"/>
      <c r="O33" s="8">
        <v>1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>
        <f t="shared" si="1"/>
        <v>4</v>
      </c>
      <c r="AH33">
        <f t="shared" si="2"/>
        <v>4</v>
      </c>
    </row>
    <row r="34" spans="1:34" x14ac:dyDescent="0.25">
      <c r="A34">
        <v>187</v>
      </c>
      <c r="B34" s="6" t="s">
        <v>56</v>
      </c>
      <c r="C34" s="8"/>
      <c r="D34" s="8"/>
      <c r="E34" s="8"/>
      <c r="F34" s="8">
        <v>1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>
        <f t="shared" si="1"/>
        <v>1</v>
      </c>
      <c r="AH34">
        <f t="shared" si="2"/>
        <v>1</v>
      </c>
    </row>
    <row r="35" spans="1:34" x14ac:dyDescent="0.25">
      <c r="A35">
        <v>187</v>
      </c>
      <c r="B35" s="6" t="s">
        <v>121</v>
      </c>
      <c r="C35" s="8"/>
      <c r="D35" s="8"/>
      <c r="E35" s="8"/>
      <c r="F35" s="8"/>
      <c r="G35" s="8"/>
      <c r="H35" s="8">
        <v>1</v>
      </c>
      <c r="I35" s="8">
        <v>2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>
        <f t="shared" si="1"/>
        <v>3</v>
      </c>
      <c r="AH35">
        <f t="shared" si="2"/>
        <v>2</v>
      </c>
    </row>
    <row r="36" spans="1:34" x14ac:dyDescent="0.25">
      <c r="A36">
        <v>192</v>
      </c>
      <c r="B36" s="6" t="s">
        <v>45</v>
      </c>
      <c r="C36" s="8"/>
      <c r="D36" s="8"/>
      <c r="E36" s="8">
        <v>2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>
        <f t="shared" si="1"/>
        <v>2</v>
      </c>
      <c r="AH36">
        <f t="shared" si="2"/>
        <v>1</v>
      </c>
    </row>
    <row r="37" spans="1:34" x14ac:dyDescent="0.25">
      <c r="A37">
        <v>194</v>
      </c>
      <c r="B37" s="6" t="s">
        <v>169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>
        <v>2</v>
      </c>
      <c r="P37" s="8"/>
      <c r="Q37" s="8">
        <v>1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>
        <f t="shared" si="1"/>
        <v>3</v>
      </c>
      <c r="AH37">
        <f t="shared" si="2"/>
        <v>2</v>
      </c>
    </row>
    <row r="38" spans="1:34" x14ac:dyDescent="0.25">
      <c r="A38">
        <v>196</v>
      </c>
      <c r="B38" s="6" t="s">
        <v>21</v>
      </c>
      <c r="C38" s="8">
        <v>1</v>
      </c>
      <c r="D38" s="8">
        <v>3</v>
      </c>
      <c r="E38" s="8">
        <v>8</v>
      </c>
      <c r="F38" s="8"/>
      <c r="G38" s="8"/>
      <c r="H38" s="8"/>
      <c r="I38" s="8">
        <v>1</v>
      </c>
      <c r="J38" s="8"/>
      <c r="K38" s="8"/>
      <c r="L38" s="8"/>
      <c r="M38" s="8"/>
      <c r="N38" s="8"/>
      <c r="O38" s="8"/>
      <c r="P38" s="8">
        <v>2</v>
      </c>
      <c r="Q38" s="8">
        <v>1</v>
      </c>
      <c r="R38" s="8"/>
      <c r="S38" s="8"/>
      <c r="T38" s="8"/>
      <c r="U38" s="8"/>
      <c r="V38" s="8">
        <v>2</v>
      </c>
      <c r="W38" s="8">
        <v>2</v>
      </c>
      <c r="X38" s="8"/>
      <c r="Y38" s="8"/>
      <c r="Z38" s="8"/>
      <c r="AA38" s="8">
        <v>2</v>
      </c>
      <c r="AB38" s="8"/>
      <c r="AC38" s="8"/>
      <c r="AD38" s="8"/>
      <c r="AE38" s="8"/>
      <c r="AF38" s="8">
        <v>1</v>
      </c>
      <c r="AG38">
        <f t="shared" si="1"/>
        <v>23</v>
      </c>
      <c r="AH38">
        <f t="shared" si="2"/>
        <v>10</v>
      </c>
    </row>
    <row r="39" spans="1:34" x14ac:dyDescent="0.25">
      <c r="A39">
        <v>201</v>
      </c>
      <c r="B39" s="6" t="s">
        <v>120</v>
      </c>
      <c r="C39" s="8"/>
      <c r="D39" s="8"/>
      <c r="E39" s="8"/>
      <c r="F39" s="8"/>
      <c r="G39" s="8"/>
      <c r="H39" s="8">
        <v>1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>
        <f t="shared" si="1"/>
        <v>1</v>
      </c>
      <c r="AH39">
        <f t="shared" si="2"/>
        <v>1</v>
      </c>
    </row>
    <row r="40" spans="1:34" x14ac:dyDescent="0.25">
      <c r="A40">
        <v>204</v>
      </c>
      <c r="B40" s="6" t="s">
        <v>77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>
        <v>2</v>
      </c>
      <c r="AE40" s="8"/>
      <c r="AF40" s="8"/>
      <c r="AG40">
        <f t="shared" si="1"/>
        <v>2</v>
      </c>
      <c r="AH40">
        <f t="shared" si="2"/>
        <v>1</v>
      </c>
    </row>
    <row r="41" spans="1:34" x14ac:dyDescent="0.25">
      <c r="A41">
        <v>206</v>
      </c>
      <c r="B41" s="6" t="s">
        <v>46</v>
      </c>
      <c r="C41" s="8"/>
      <c r="D41" s="8"/>
      <c r="E41" s="8">
        <v>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>
        <v>3</v>
      </c>
      <c r="Q41" s="8"/>
      <c r="R41" s="8">
        <v>2</v>
      </c>
      <c r="S41" s="8"/>
      <c r="T41" s="8"/>
      <c r="U41" s="8"/>
      <c r="V41" s="8"/>
      <c r="W41" s="8"/>
      <c r="X41" s="8">
        <v>6</v>
      </c>
      <c r="Y41" s="8"/>
      <c r="Z41" s="8"/>
      <c r="AA41" s="8"/>
      <c r="AB41" s="8"/>
      <c r="AC41" s="8"/>
      <c r="AD41" s="8"/>
      <c r="AE41" s="8"/>
      <c r="AF41" s="8"/>
      <c r="AG41">
        <f t="shared" si="1"/>
        <v>12</v>
      </c>
      <c r="AH41">
        <f t="shared" si="2"/>
        <v>4</v>
      </c>
    </row>
    <row r="42" spans="1:34" x14ac:dyDescent="0.25">
      <c r="A42">
        <v>210</v>
      </c>
      <c r="B42" s="6" t="s">
        <v>88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>
        <v>2</v>
      </c>
      <c r="W42" s="8">
        <v>1</v>
      </c>
      <c r="X42" s="8"/>
      <c r="Y42" s="8"/>
      <c r="Z42" s="8"/>
      <c r="AA42" s="8"/>
      <c r="AB42" s="8"/>
      <c r="AC42" s="8"/>
      <c r="AD42" s="8"/>
      <c r="AE42" s="8"/>
      <c r="AF42" s="8"/>
      <c r="AG42">
        <f t="shared" si="1"/>
        <v>3</v>
      </c>
      <c r="AH42">
        <f t="shared" si="2"/>
        <v>2</v>
      </c>
    </row>
    <row r="43" spans="1:34" x14ac:dyDescent="0.25">
      <c r="A43">
        <v>213</v>
      </c>
      <c r="B43" s="6" t="s">
        <v>47</v>
      </c>
      <c r="C43" s="8"/>
      <c r="D43" s="8"/>
      <c r="E43" s="8">
        <v>3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>
        <v>1</v>
      </c>
      <c r="X43" s="8"/>
      <c r="Y43" s="8"/>
      <c r="Z43" s="8"/>
      <c r="AA43" s="8"/>
      <c r="AB43" s="8"/>
      <c r="AC43" s="8"/>
      <c r="AD43" s="8"/>
      <c r="AE43" s="8">
        <v>1</v>
      </c>
      <c r="AF43" s="8"/>
      <c r="AG43">
        <f t="shared" si="1"/>
        <v>5</v>
      </c>
      <c r="AH43">
        <f t="shared" si="2"/>
        <v>3</v>
      </c>
    </row>
    <row r="44" spans="1:34" x14ac:dyDescent="0.25">
      <c r="A44">
        <v>217</v>
      </c>
      <c r="B44" s="6" t="s">
        <v>187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>
        <v>4</v>
      </c>
      <c r="AB44" s="8">
        <v>1</v>
      </c>
      <c r="AC44" s="8"/>
      <c r="AD44" s="8"/>
      <c r="AE44" s="8"/>
      <c r="AF44" s="8"/>
      <c r="AG44">
        <f t="shared" si="1"/>
        <v>5</v>
      </c>
      <c r="AH44">
        <f t="shared" si="2"/>
        <v>2</v>
      </c>
    </row>
    <row r="45" spans="1:34" x14ac:dyDescent="0.25">
      <c r="A45">
        <v>218</v>
      </c>
      <c r="B45" s="6" t="s">
        <v>152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v>3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>
        <f t="shared" si="1"/>
        <v>3</v>
      </c>
      <c r="AH45">
        <f t="shared" si="2"/>
        <v>1</v>
      </c>
    </row>
    <row r="46" spans="1:34" x14ac:dyDescent="0.25">
      <c r="A46">
        <v>227</v>
      </c>
      <c r="B46" s="6" t="s">
        <v>48</v>
      </c>
      <c r="C46" s="8"/>
      <c r="D46" s="8"/>
      <c r="E46" s="8">
        <v>2</v>
      </c>
      <c r="F46" s="8"/>
      <c r="G46" s="8"/>
      <c r="H46" s="8"/>
      <c r="I46" s="8"/>
      <c r="J46" s="8">
        <v>1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>
        <v>1</v>
      </c>
      <c r="W46" s="8">
        <v>1</v>
      </c>
      <c r="X46" s="8">
        <v>1</v>
      </c>
      <c r="Y46" s="8"/>
      <c r="Z46" s="8"/>
      <c r="AA46" s="8"/>
      <c r="AB46" s="8"/>
      <c r="AC46" s="8">
        <v>1</v>
      </c>
      <c r="AD46" s="8"/>
      <c r="AE46" s="8"/>
      <c r="AF46" s="8"/>
      <c r="AG46">
        <f t="shared" si="1"/>
        <v>7</v>
      </c>
      <c r="AH46">
        <f t="shared" si="2"/>
        <v>6</v>
      </c>
    </row>
    <row r="47" spans="1:34" x14ac:dyDescent="0.25">
      <c r="A47">
        <v>228</v>
      </c>
      <c r="B47" s="6" t="s">
        <v>49</v>
      </c>
      <c r="C47" s="8"/>
      <c r="D47" s="8"/>
      <c r="E47" s="8">
        <v>1</v>
      </c>
      <c r="F47" s="8"/>
      <c r="G47" s="8"/>
      <c r="H47" s="8"/>
      <c r="I47" s="8">
        <v>1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>
        <f t="shared" si="1"/>
        <v>2</v>
      </c>
      <c r="AH47">
        <f t="shared" si="2"/>
        <v>2</v>
      </c>
    </row>
    <row r="48" spans="1:34" x14ac:dyDescent="0.25">
      <c r="A48">
        <v>231</v>
      </c>
      <c r="B48" s="6" t="s">
        <v>89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>
        <v>45</v>
      </c>
      <c r="X48" s="8"/>
      <c r="Y48" s="8"/>
      <c r="Z48" s="8"/>
      <c r="AA48" s="8"/>
      <c r="AB48" s="8"/>
      <c r="AC48" s="8"/>
      <c r="AD48" s="8"/>
      <c r="AE48" s="8"/>
      <c r="AF48" s="8"/>
      <c r="AG48">
        <f t="shared" si="1"/>
        <v>45</v>
      </c>
      <c r="AH48">
        <f t="shared" si="2"/>
        <v>1</v>
      </c>
    </row>
    <row r="49" spans="1:34" x14ac:dyDescent="0.25">
      <c r="A49">
        <v>232</v>
      </c>
      <c r="B49" s="6" t="s">
        <v>22</v>
      </c>
      <c r="C49" s="8"/>
      <c r="D49" s="8">
        <v>2</v>
      </c>
      <c r="E49" s="8">
        <v>1</v>
      </c>
      <c r="F49" s="8"/>
      <c r="G49" s="8"/>
      <c r="H49" s="8"/>
      <c r="I49" s="8">
        <v>2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>
        <f t="shared" si="1"/>
        <v>5</v>
      </c>
      <c r="AH49">
        <f t="shared" si="2"/>
        <v>3</v>
      </c>
    </row>
    <row r="50" spans="1:34" x14ac:dyDescent="0.25">
      <c r="A50">
        <v>233</v>
      </c>
      <c r="B50" s="6" t="s">
        <v>168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>
        <v>0</v>
      </c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>
        <f t="shared" si="1"/>
        <v>0</v>
      </c>
      <c r="AH50">
        <f t="shared" si="2"/>
        <v>1</v>
      </c>
    </row>
    <row r="51" spans="1:34" x14ac:dyDescent="0.25">
      <c r="A51">
        <v>234</v>
      </c>
      <c r="B51" s="6" t="s">
        <v>119</v>
      </c>
      <c r="C51" s="8"/>
      <c r="D51" s="8"/>
      <c r="E51" s="8"/>
      <c r="F51" s="8"/>
      <c r="G51" s="8"/>
      <c r="H51" s="8">
        <v>1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>
        <f t="shared" si="1"/>
        <v>1</v>
      </c>
      <c r="AH51">
        <f t="shared" si="2"/>
        <v>1</v>
      </c>
    </row>
    <row r="52" spans="1:34" x14ac:dyDescent="0.25">
      <c r="A52">
        <v>235</v>
      </c>
      <c r="B52" s="6" t="s">
        <v>118</v>
      </c>
      <c r="C52" s="8"/>
      <c r="D52" s="8"/>
      <c r="E52" s="8"/>
      <c r="F52" s="8"/>
      <c r="G52" s="8"/>
      <c r="H52" s="8">
        <v>2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>
        <f t="shared" si="1"/>
        <v>2</v>
      </c>
      <c r="AH52">
        <f t="shared" si="2"/>
        <v>1</v>
      </c>
    </row>
    <row r="53" spans="1:34" x14ac:dyDescent="0.25">
      <c r="A53">
        <v>236</v>
      </c>
      <c r="B53" s="6" t="s">
        <v>132</v>
      </c>
      <c r="C53" s="8"/>
      <c r="D53" s="8"/>
      <c r="E53" s="8"/>
      <c r="F53" s="8"/>
      <c r="G53" s="8"/>
      <c r="H53" s="8"/>
      <c r="I53" s="8">
        <v>3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>
        <f t="shared" si="1"/>
        <v>3</v>
      </c>
      <c r="AH53">
        <f t="shared" si="2"/>
        <v>1</v>
      </c>
    </row>
    <row r="54" spans="1:34" x14ac:dyDescent="0.25">
      <c r="A54">
        <v>239</v>
      </c>
      <c r="B54" s="6" t="s">
        <v>33</v>
      </c>
      <c r="C54" s="8">
        <v>3</v>
      </c>
      <c r="D54" s="8"/>
      <c r="E54" s="8">
        <v>2</v>
      </c>
      <c r="F54" s="8">
        <v>4</v>
      </c>
      <c r="G54" s="8"/>
      <c r="H54" s="8"/>
      <c r="I54" s="8">
        <v>4</v>
      </c>
      <c r="J54" s="8"/>
      <c r="K54" s="8"/>
      <c r="L54" s="8">
        <v>0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>
        <v>2</v>
      </c>
      <c r="X54" s="8"/>
      <c r="Y54" s="8"/>
      <c r="Z54" s="8"/>
      <c r="AA54" s="8"/>
      <c r="AB54" s="8"/>
      <c r="AC54" s="8"/>
      <c r="AD54" s="8"/>
      <c r="AE54" s="8"/>
      <c r="AF54" s="8"/>
      <c r="AG54">
        <f t="shared" si="1"/>
        <v>15</v>
      </c>
      <c r="AH54">
        <f t="shared" si="2"/>
        <v>6</v>
      </c>
    </row>
    <row r="55" spans="1:34" x14ac:dyDescent="0.25">
      <c r="A55">
        <v>242</v>
      </c>
      <c r="B55" s="6" t="s">
        <v>91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>
        <v>2</v>
      </c>
      <c r="X55" s="8"/>
      <c r="Y55" s="8"/>
      <c r="Z55" s="8"/>
      <c r="AA55" s="8"/>
      <c r="AB55" s="8"/>
      <c r="AC55" s="8"/>
      <c r="AD55" s="8"/>
      <c r="AE55" s="8"/>
      <c r="AF55" s="8"/>
      <c r="AG55">
        <f t="shared" si="1"/>
        <v>2</v>
      </c>
      <c r="AH55">
        <f t="shared" si="2"/>
        <v>1</v>
      </c>
    </row>
    <row r="56" spans="1:34" x14ac:dyDescent="0.25">
      <c r="A56">
        <v>244</v>
      </c>
      <c r="B56" s="6" t="s">
        <v>23</v>
      </c>
      <c r="C56" s="8"/>
      <c r="D56" s="8">
        <v>10</v>
      </c>
      <c r="E56" s="8">
        <v>5</v>
      </c>
      <c r="F56" s="8"/>
      <c r="G56" s="8"/>
      <c r="H56" s="8"/>
      <c r="I56" s="8"/>
      <c r="J56" s="8"/>
      <c r="K56" s="8"/>
      <c r="L56" s="8"/>
      <c r="M56" s="8"/>
      <c r="N56" s="8"/>
      <c r="O56" s="8">
        <v>0</v>
      </c>
      <c r="P56" s="8"/>
      <c r="Q56" s="8"/>
      <c r="R56" s="8"/>
      <c r="S56" s="8"/>
      <c r="T56" s="8"/>
      <c r="U56" s="8"/>
      <c r="V56" s="8">
        <v>4</v>
      </c>
      <c r="W56" s="8">
        <v>3</v>
      </c>
      <c r="X56" s="8"/>
      <c r="Y56" s="8"/>
      <c r="Z56" s="8"/>
      <c r="AA56" s="8"/>
      <c r="AB56" s="8"/>
      <c r="AC56" s="8">
        <v>2</v>
      </c>
      <c r="AD56" s="8"/>
      <c r="AE56" s="8"/>
      <c r="AF56" s="8"/>
      <c r="AG56">
        <f t="shared" si="1"/>
        <v>24</v>
      </c>
      <c r="AH56">
        <f t="shared" si="2"/>
        <v>6</v>
      </c>
    </row>
    <row r="57" spans="1:34" x14ac:dyDescent="0.25">
      <c r="A57">
        <v>246</v>
      </c>
      <c r="B57" s="6" t="s">
        <v>117</v>
      </c>
      <c r="C57" s="8"/>
      <c r="D57" s="8"/>
      <c r="E57" s="8"/>
      <c r="F57" s="10">
        <v>7</v>
      </c>
      <c r="G57" s="8"/>
      <c r="H57" s="8">
        <v>1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>
        <f t="shared" si="1"/>
        <v>8</v>
      </c>
      <c r="AH57">
        <f t="shared" si="2"/>
        <v>2</v>
      </c>
    </row>
    <row r="58" spans="1:34" x14ac:dyDescent="0.25">
      <c r="A58">
        <v>247</v>
      </c>
      <c r="B58" s="6" t="s">
        <v>141</v>
      </c>
      <c r="C58" s="8"/>
      <c r="D58" s="8"/>
      <c r="E58" s="8"/>
      <c r="F58" s="8"/>
      <c r="G58" s="8"/>
      <c r="H58" s="8"/>
      <c r="I58" s="8"/>
      <c r="J58" s="8"/>
      <c r="K58" s="8"/>
      <c r="L58" s="8">
        <v>20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>
        <f t="shared" si="1"/>
        <v>20</v>
      </c>
      <c r="AH58">
        <f t="shared" si="2"/>
        <v>1</v>
      </c>
    </row>
    <row r="59" spans="1:34" x14ac:dyDescent="0.25">
      <c r="A59">
        <v>250</v>
      </c>
      <c r="B59" s="6" t="s">
        <v>34</v>
      </c>
      <c r="C59" s="8">
        <v>1</v>
      </c>
      <c r="D59" s="8"/>
      <c r="E59" s="8"/>
      <c r="F59" s="8"/>
      <c r="G59" s="8"/>
      <c r="H59" s="8"/>
      <c r="I59" s="8">
        <v>1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>
        <v>1</v>
      </c>
      <c r="AC59" s="8"/>
      <c r="AD59" s="8"/>
      <c r="AE59" s="8"/>
      <c r="AF59" s="8"/>
      <c r="AG59">
        <f t="shared" si="1"/>
        <v>3</v>
      </c>
      <c r="AH59">
        <f t="shared" si="2"/>
        <v>3</v>
      </c>
    </row>
    <row r="60" spans="1:34" x14ac:dyDescent="0.25">
      <c r="A60">
        <v>253</v>
      </c>
      <c r="B60" s="6" t="s">
        <v>99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>
        <v>2</v>
      </c>
      <c r="AD60" s="8"/>
      <c r="AE60" s="8"/>
      <c r="AF60" s="8"/>
      <c r="AG60">
        <f t="shared" si="1"/>
        <v>2</v>
      </c>
      <c r="AH60">
        <f t="shared" si="2"/>
        <v>1</v>
      </c>
    </row>
    <row r="61" spans="1:34" x14ac:dyDescent="0.25">
      <c r="A61">
        <v>257</v>
      </c>
      <c r="B61" s="6" t="s">
        <v>25</v>
      </c>
      <c r="C61" s="8">
        <v>3</v>
      </c>
      <c r="D61" s="8">
        <v>2</v>
      </c>
      <c r="E61" s="8">
        <v>1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>
        <v>2</v>
      </c>
      <c r="W61" s="8">
        <v>1</v>
      </c>
      <c r="X61" s="8"/>
      <c r="Y61" s="8"/>
      <c r="Z61" s="8"/>
      <c r="AA61" s="8"/>
      <c r="AB61" s="8"/>
      <c r="AC61" s="8"/>
      <c r="AD61" s="8"/>
      <c r="AE61" s="8"/>
      <c r="AF61" s="8"/>
      <c r="AG61">
        <f t="shared" si="1"/>
        <v>9</v>
      </c>
      <c r="AH61">
        <f t="shared" si="2"/>
        <v>5</v>
      </c>
    </row>
    <row r="62" spans="1:34" x14ac:dyDescent="0.25">
      <c r="A62">
        <v>258</v>
      </c>
      <c r="B62" s="6" t="s">
        <v>26</v>
      </c>
      <c r="C62" s="8">
        <v>15</v>
      </c>
      <c r="D62" s="8">
        <v>6</v>
      </c>
      <c r="E62" s="8">
        <v>6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>
        <v>5</v>
      </c>
      <c r="W62" s="8">
        <v>6</v>
      </c>
      <c r="X62" s="8"/>
      <c r="Y62" s="8"/>
      <c r="Z62" s="8"/>
      <c r="AA62" s="8"/>
      <c r="AB62" s="8"/>
      <c r="AC62" s="8"/>
      <c r="AD62" s="8"/>
      <c r="AE62" s="8"/>
      <c r="AF62" s="8"/>
      <c r="AG62">
        <f t="shared" si="1"/>
        <v>38</v>
      </c>
      <c r="AH62">
        <f t="shared" si="2"/>
        <v>5</v>
      </c>
    </row>
    <row r="63" spans="1:34" x14ac:dyDescent="0.25">
      <c r="A63">
        <v>261</v>
      </c>
      <c r="B63" s="6" t="s">
        <v>207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>
        <v>4</v>
      </c>
      <c r="Z63" s="8"/>
      <c r="AA63" s="8"/>
      <c r="AB63" s="8"/>
      <c r="AC63" s="8"/>
      <c r="AD63" s="8"/>
      <c r="AE63" s="8"/>
      <c r="AF63" s="8"/>
      <c r="AG63">
        <f t="shared" si="1"/>
        <v>4</v>
      </c>
      <c r="AH63">
        <f t="shared" si="2"/>
        <v>1</v>
      </c>
    </row>
    <row r="64" spans="1:34" x14ac:dyDescent="0.25">
      <c r="A64">
        <v>262</v>
      </c>
      <c r="B64" s="6" t="s">
        <v>50</v>
      </c>
      <c r="C64" s="8"/>
      <c r="D64" s="8"/>
      <c r="E64" s="8">
        <v>3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>
        <v>1</v>
      </c>
      <c r="Y64" s="8"/>
      <c r="Z64" s="8"/>
      <c r="AA64" s="8"/>
      <c r="AB64" s="8"/>
      <c r="AC64" s="8">
        <v>1</v>
      </c>
      <c r="AD64" s="8"/>
      <c r="AE64" s="8"/>
      <c r="AF64" s="8"/>
      <c r="AG64">
        <f t="shared" si="1"/>
        <v>5</v>
      </c>
      <c r="AH64">
        <f t="shared" si="2"/>
        <v>3</v>
      </c>
    </row>
    <row r="65" spans="1:34" x14ac:dyDescent="0.25">
      <c r="A65">
        <v>263</v>
      </c>
      <c r="B65" s="6" t="s">
        <v>131</v>
      </c>
      <c r="C65" s="8"/>
      <c r="D65" s="8"/>
      <c r="E65" s="8"/>
      <c r="F65" s="8"/>
      <c r="G65" s="8"/>
      <c r="H65" s="8"/>
      <c r="I65" s="8">
        <v>1</v>
      </c>
      <c r="J65" s="8"/>
      <c r="K65" s="8"/>
      <c r="L65" s="8"/>
      <c r="M65" s="8"/>
      <c r="N65" s="8"/>
      <c r="O65" s="8"/>
      <c r="P65" s="8">
        <v>1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>
        <f t="shared" si="1"/>
        <v>2</v>
      </c>
      <c r="AH65">
        <f t="shared" si="2"/>
        <v>2</v>
      </c>
    </row>
    <row r="66" spans="1:34" x14ac:dyDescent="0.25">
      <c r="A66">
        <v>266</v>
      </c>
      <c r="B66" s="6" t="s">
        <v>140</v>
      </c>
      <c r="C66" s="8"/>
      <c r="D66" s="8"/>
      <c r="E66" s="8"/>
      <c r="F66" s="8"/>
      <c r="G66" s="8"/>
      <c r="H66" s="8"/>
      <c r="I66" s="8"/>
      <c r="J66" s="8"/>
      <c r="K66" s="8"/>
      <c r="L66" s="8">
        <v>5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>
        <f t="shared" si="1"/>
        <v>5</v>
      </c>
      <c r="AH66">
        <f t="shared" si="2"/>
        <v>1</v>
      </c>
    </row>
    <row r="67" spans="1:34" x14ac:dyDescent="0.25">
      <c r="A67">
        <v>271</v>
      </c>
      <c r="B67" s="6" t="s">
        <v>182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>
        <v>1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>
        <f t="shared" si="1"/>
        <v>1</v>
      </c>
      <c r="AH67">
        <f t="shared" si="2"/>
        <v>1</v>
      </c>
    </row>
    <row r="68" spans="1:34" x14ac:dyDescent="0.25">
      <c r="A68">
        <v>273</v>
      </c>
      <c r="B68" s="6" t="s">
        <v>130</v>
      </c>
      <c r="C68" s="8"/>
      <c r="D68" s="8"/>
      <c r="E68" s="8"/>
      <c r="F68" s="8"/>
      <c r="G68" s="8"/>
      <c r="H68" s="8"/>
      <c r="I68" s="8">
        <v>1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>
        <f t="shared" si="1"/>
        <v>1</v>
      </c>
      <c r="AH68">
        <f t="shared" si="2"/>
        <v>1</v>
      </c>
    </row>
    <row r="69" spans="1:34" x14ac:dyDescent="0.25">
      <c r="A69">
        <v>275</v>
      </c>
      <c r="B69" s="6" t="s">
        <v>27</v>
      </c>
      <c r="C69" s="8">
        <v>10</v>
      </c>
      <c r="D69" s="8">
        <v>4</v>
      </c>
      <c r="E69" s="8">
        <v>2</v>
      </c>
      <c r="F69" s="8">
        <v>2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>
        <v>2</v>
      </c>
      <c r="W69" s="8">
        <v>4</v>
      </c>
      <c r="X69" s="8"/>
      <c r="Y69" s="8"/>
      <c r="Z69" s="8"/>
      <c r="AA69" s="8">
        <v>2</v>
      </c>
      <c r="AB69" s="8"/>
      <c r="AC69" s="8"/>
      <c r="AD69" s="8"/>
      <c r="AE69" s="8"/>
      <c r="AF69" s="8"/>
      <c r="AG69">
        <f t="shared" si="1"/>
        <v>26</v>
      </c>
      <c r="AH69">
        <f t="shared" si="2"/>
        <v>7</v>
      </c>
    </row>
    <row r="70" spans="1:34" x14ac:dyDescent="0.25">
      <c r="A70">
        <v>276</v>
      </c>
      <c r="B70" s="6" t="s">
        <v>59</v>
      </c>
      <c r="C70" s="8"/>
      <c r="D70" s="8"/>
      <c r="E70" s="8"/>
      <c r="F70" s="8">
        <v>7</v>
      </c>
      <c r="G70" s="8"/>
      <c r="H70" s="8"/>
      <c r="I70" s="8">
        <v>2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>
        <f t="shared" si="1"/>
        <v>9</v>
      </c>
      <c r="AH70">
        <f t="shared" si="2"/>
        <v>2</v>
      </c>
    </row>
    <row r="71" spans="1:34" x14ac:dyDescent="0.25">
      <c r="A71">
        <v>281</v>
      </c>
      <c r="B71" s="6" t="s">
        <v>129</v>
      </c>
      <c r="C71" s="8"/>
      <c r="D71" s="8"/>
      <c r="E71" s="8"/>
      <c r="F71" s="8"/>
      <c r="G71" s="8"/>
      <c r="H71" s="8"/>
      <c r="I71" s="8">
        <v>1</v>
      </c>
      <c r="J71" s="8"/>
      <c r="K71" s="8">
        <v>1</v>
      </c>
      <c r="L71" s="8"/>
      <c r="M71" s="8"/>
      <c r="N71" s="8"/>
      <c r="O71" s="8"/>
      <c r="P71" s="8">
        <v>2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>
        <f t="shared" ref="AG71:AG102" si="3">SUM(C71:AF71)</f>
        <v>4</v>
      </c>
      <c r="AH71">
        <f t="shared" ref="AH71:AH102" si="4">COUNT(C71:AF71)</f>
        <v>3</v>
      </c>
    </row>
    <row r="72" spans="1:34" x14ac:dyDescent="0.25">
      <c r="A72">
        <v>283</v>
      </c>
      <c r="B72" s="6" t="s">
        <v>51</v>
      </c>
      <c r="C72" s="8"/>
      <c r="D72" s="8"/>
      <c r="E72" s="8">
        <v>1</v>
      </c>
      <c r="F72" s="8"/>
      <c r="G72" s="8"/>
      <c r="H72" s="8">
        <v>1</v>
      </c>
      <c r="I72" s="8">
        <v>2</v>
      </c>
      <c r="J72" s="8"/>
      <c r="K72" s="8"/>
      <c r="L72" s="8"/>
      <c r="M72" s="8"/>
      <c r="N72" s="8"/>
      <c r="O72" s="8"/>
      <c r="P72" s="8">
        <v>2</v>
      </c>
      <c r="Q72" s="8">
        <v>1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>
        <f t="shared" si="3"/>
        <v>7</v>
      </c>
      <c r="AH72">
        <f t="shared" si="4"/>
        <v>5</v>
      </c>
    </row>
    <row r="73" spans="1:34" x14ac:dyDescent="0.25">
      <c r="A73">
        <v>315</v>
      </c>
      <c r="B73" s="6" t="s">
        <v>116</v>
      </c>
      <c r="C73" s="8"/>
      <c r="D73" s="8"/>
      <c r="E73" s="8"/>
      <c r="F73" s="8"/>
      <c r="G73" s="8"/>
      <c r="H73" s="8">
        <v>1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>
        <f t="shared" si="3"/>
        <v>1</v>
      </c>
      <c r="AH73">
        <f t="shared" si="4"/>
        <v>1</v>
      </c>
    </row>
    <row r="74" spans="1:34" x14ac:dyDescent="0.25">
      <c r="A74">
        <v>321</v>
      </c>
      <c r="B74" s="6" t="s">
        <v>174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>
        <v>1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>
        <f t="shared" si="3"/>
        <v>1</v>
      </c>
      <c r="AH74">
        <f t="shared" si="4"/>
        <v>1</v>
      </c>
    </row>
    <row r="75" spans="1:34" x14ac:dyDescent="0.25">
      <c r="A75">
        <v>321</v>
      </c>
      <c r="B75" s="6" t="s">
        <v>128</v>
      </c>
      <c r="C75" s="8"/>
      <c r="D75" s="8"/>
      <c r="E75" s="8"/>
      <c r="F75" s="8"/>
      <c r="G75" s="8"/>
      <c r="H75" s="8"/>
      <c r="I75" s="8">
        <v>2</v>
      </c>
      <c r="J75" s="8"/>
      <c r="K75" s="8">
        <v>2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>
        <f t="shared" si="3"/>
        <v>4</v>
      </c>
      <c r="AH75">
        <f t="shared" si="4"/>
        <v>2</v>
      </c>
    </row>
    <row r="76" spans="1:34" x14ac:dyDescent="0.25">
      <c r="A76">
        <v>331</v>
      </c>
      <c r="B76" s="6" t="s">
        <v>105</v>
      </c>
      <c r="C76" s="8"/>
      <c r="D76" s="8"/>
      <c r="E76" s="8"/>
      <c r="F76" s="8"/>
      <c r="G76" s="8">
        <v>1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>
        <f t="shared" si="3"/>
        <v>1</v>
      </c>
      <c r="AH76">
        <f t="shared" si="4"/>
        <v>1</v>
      </c>
    </row>
    <row r="77" spans="1:34" x14ac:dyDescent="0.25">
      <c r="A77">
        <v>338</v>
      </c>
      <c r="B77" s="6" t="s">
        <v>37</v>
      </c>
      <c r="C77" s="8">
        <v>1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>
        <v>2</v>
      </c>
      <c r="Q77" s="8">
        <v>1</v>
      </c>
      <c r="R77" s="8"/>
      <c r="S77" s="8"/>
      <c r="T77" s="8"/>
      <c r="U77" s="8"/>
      <c r="V77" s="8">
        <v>1</v>
      </c>
      <c r="W77" s="8">
        <v>2</v>
      </c>
      <c r="X77" s="8"/>
      <c r="Y77" s="8"/>
      <c r="Z77" s="8"/>
      <c r="AA77" s="8">
        <v>2</v>
      </c>
      <c r="AB77" s="8">
        <v>1</v>
      </c>
      <c r="AC77" s="8"/>
      <c r="AD77" s="8"/>
      <c r="AE77" s="8"/>
      <c r="AF77" s="8"/>
      <c r="AG77">
        <f t="shared" si="3"/>
        <v>10</v>
      </c>
      <c r="AH77">
        <f t="shared" si="4"/>
        <v>7</v>
      </c>
    </row>
    <row r="78" spans="1:34" x14ac:dyDescent="0.25">
      <c r="A78">
        <v>342</v>
      </c>
      <c r="B78" s="6" t="s">
        <v>191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>
        <v>1</v>
      </c>
      <c r="AC78" s="8"/>
      <c r="AD78" s="8"/>
      <c r="AE78" s="8"/>
      <c r="AF78" s="8"/>
      <c r="AG78">
        <f t="shared" si="3"/>
        <v>1</v>
      </c>
      <c r="AH78">
        <f t="shared" si="4"/>
        <v>1</v>
      </c>
    </row>
    <row r="79" spans="1:34" x14ac:dyDescent="0.25">
      <c r="A79">
        <v>344</v>
      </c>
      <c r="B79" s="6" t="s">
        <v>167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>
        <v>3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>
        <f t="shared" si="3"/>
        <v>3</v>
      </c>
      <c r="AH79">
        <f t="shared" si="4"/>
        <v>1</v>
      </c>
    </row>
    <row r="80" spans="1:34" x14ac:dyDescent="0.25">
      <c r="A80">
        <v>344</v>
      </c>
      <c r="B80" s="6" t="s">
        <v>28</v>
      </c>
      <c r="C80" s="8"/>
      <c r="D80" s="8">
        <v>1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>
        <f t="shared" si="3"/>
        <v>1</v>
      </c>
      <c r="AH80">
        <f t="shared" si="4"/>
        <v>1</v>
      </c>
    </row>
    <row r="81" spans="1:34" x14ac:dyDescent="0.25">
      <c r="A81">
        <v>346</v>
      </c>
      <c r="B81" s="6" t="s">
        <v>173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>
        <v>0</v>
      </c>
      <c r="Q81" s="8">
        <v>1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>
        <f t="shared" si="3"/>
        <v>1</v>
      </c>
      <c r="AH81">
        <f t="shared" si="4"/>
        <v>2</v>
      </c>
    </row>
    <row r="82" spans="1:34" x14ac:dyDescent="0.25">
      <c r="A82">
        <v>346</v>
      </c>
      <c r="B82" s="6" t="s">
        <v>166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>
        <v>4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>
        <f t="shared" si="3"/>
        <v>4</v>
      </c>
      <c r="AH82">
        <f t="shared" si="4"/>
        <v>1</v>
      </c>
    </row>
    <row r="83" spans="1:34" x14ac:dyDescent="0.25">
      <c r="A83">
        <v>350</v>
      </c>
      <c r="B83" s="6" t="s">
        <v>60</v>
      </c>
      <c r="C83" s="8"/>
      <c r="D83" s="8"/>
      <c r="E83" s="8"/>
      <c r="F83" s="8">
        <v>5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>
        <f t="shared" si="3"/>
        <v>5</v>
      </c>
      <c r="AH83">
        <f t="shared" si="4"/>
        <v>1</v>
      </c>
    </row>
    <row r="84" spans="1:34" x14ac:dyDescent="0.25">
      <c r="A84">
        <v>351</v>
      </c>
      <c r="B84" s="6" t="s">
        <v>104</v>
      </c>
      <c r="C84" s="8"/>
      <c r="D84" s="8"/>
      <c r="E84" s="8"/>
      <c r="F84" s="8"/>
      <c r="G84" s="8">
        <v>1</v>
      </c>
      <c r="H84" s="8"/>
      <c r="I84" s="8"/>
      <c r="J84" s="8"/>
      <c r="K84" s="8"/>
      <c r="L84" s="8">
        <v>0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>
        <f t="shared" si="3"/>
        <v>1</v>
      </c>
      <c r="AH84">
        <f t="shared" si="4"/>
        <v>2</v>
      </c>
    </row>
    <row r="85" spans="1:34" x14ac:dyDescent="0.25">
      <c r="A85">
        <v>352</v>
      </c>
      <c r="B85" s="6" t="s">
        <v>127</v>
      </c>
      <c r="C85" s="8"/>
      <c r="D85" s="8"/>
      <c r="E85" s="8"/>
      <c r="F85" s="8"/>
      <c r="G85" s="8"/>
      <c r="H85" s="8"/>
      <c r="I85" s="8">
        <v>1</v>
      </c>
      <c r="J85" s="8"/>
      <c r="K85" s="8"/>
      <c r="L85" s="8"/>
      <c r="M85" s="8"/>
      <c r="N85" s="8"/>
      <c r="O85" s="8">
        <v>1</v>
      </c>
      <c r="P85" s="8">
        <v>1</v>
      </c>
      <c r="Q85" s="8">
        <v>1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>
        <f t="shared" si="3"/>
        <v>4</v>
      </c>
      <c r="AH85">
        <f t="shared" si="4"/>
        <v>4</v>
      </c>
    </row>
    <row r="86" spans="1:34" x14ac:dyDescent="0.25">
      <c r="A86">
        <v>354</v>
      </c>
      <c r="B86" s="6" t="s">
        <v>68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>
        <v>1</v>
      </c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>
        <f t="shared" si="3"/>
        <v>1</v>
      </c>
      <c r="AH86">
        <f t="shared" si="4"/>
        <v>1</v>
      </c>
    </row>
    <row r="87" spans="1:34" x14ac:dyDescent="0.25">
      <c r="A87">
        <v>355</v>
      </c>
      <c r="B87" s="6" t="s">
        <v>69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>
        <v>1</v>
      </c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>
        <f t="shared" si="3"/>
        <v>1</v>
      </c>
      <c r="AH87">
        <f t="shared" si="4"/>
        <v>1</v>
      </c>
    </row>
    <row r="88" spans="1:34" x14ac:dyDescent="0.25">
      <c r="A88">
        <v>356</v>
      </c>
      <c r="B88" s="6" t="s">
        <v>29</v>
      </c>
      <c r="C88" s="8"/>
      <c r="D88" s="8">
        <v>2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>
        <v>1</v>
      </c>
      <c r="Y88" s="8"/>
      <c r="Z88" s="8"/>
      <c r="AA88" s="8">
        <v>1</v>
      </c>
      <c r="AB88" s="8"/>
      <c r="AC88" s="8"/>
      <c r="AD88" s="8"/>
      <c r="AE88" s="8"/>
      <c r="AF88" s="8">
        <v>1</v>
      </c>
      <c r="AG88">
        <f t="shared" si="3"/>
        <v>5</v>
      </c>
      <c r="AH88">
        <f t="shared" si="4"/>
        <v>4</v>
      </c>
    </row>
    <row r="89" spans="1:34" x14ac:dyDescent="0.25">
      <c r="A89">
        <v>358</v>
      </c>
      <c r="B89" s="6" t="s">
        <v>84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>
        <v>1</v>
      </c>
      <c r="Y89" s="8"/>
      <c r="Z89" s="8"/>
      <c r="AA89" s="8"/>
      <c r="AB89" s="8"/>
      <c r="AC89" s="8"/>
      <c r="AD89" s="8"/>
      <c r="AE89" s="8"/>
      <c r="AF89" s="8"/>
      <c r="AG89">
        <f t="shared" si="3"/>
        <v>1</v>
      </c>
      <c r="AH89">
        <f t="shared" si="4"/>
        <v>1</v>
      </c>
    </row>
    <row r="90" spans="1:34" x14ac:dyDescent="0.25">
      <c r="A90">
        <v>361</v>
      </c>
      <c r="B90" s="6" t="s">
        <v>172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>
        <v>2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>
        <f t="shared" si="3"/>
        <v>2</v>
      </c>
      <c r="AH90">
        <f t="shared" si="4"/>
        <v>1</v>
      </c>
    </row>
    <row r="91" spans="1:34" x14ac:dyDescent="0.25">
      <c r="A91">
        <v>366</v>
      </c>
      <c r="B91" s="6" t="s">
        <v>100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>
        <v>1</v>
      </c>
      <c r="AD91" s="8"/>
      <c r="AE91" s="8"/>
      <c r="AF91" s="8"/>
      <c r="AG91">
        <f t="shared" si="3"/>
        <v>1</v>
      </c>
      <c r="AH91">
        <f t="shared" si="4"/>
        <v>1</v>
      </c>
    </row>
    <row r="92" spans="1:34" x14ac:dyDescent="0.25">
      <c r="A92">
        <v>371</v>
      </c>
      <c r="B92" s="6" t="s">
        <v>61</v>
      </c>
      <c r="C92" s="8"/>
      <c r="D92" s="8"/>
      <c r="E92" s="8"/>
      <c r="F92" s="8">
        <v>4</v>
      </c>
      <c r="G92" s="8"/>
      <c r="H92" s="8">
        <v>8</v>
      </c>
      <c r="I92" s="8"/>
      <c r="J92" s="8"/>
      <c r="K92" s="8"/>
      <c r="L92" s="8">
        <v>20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>
        <f t="shared" si="3"/>
        <v>32</v>
      </c>
      <c r="AH92">
        <f t="shared" si="4"/>
        <v>3</v>
      </c>
    </row>
    <row r="93" spans="1:34" x14ac:dyDescent="0.25">
      <c r="A93">
        <v>372</v>
      </c>
      <c r="B93" s="6" t="s">
        <v>139</v>
      </c>
      <c r="C93" s="8"/>
      <c r="D93" s="8"/>
      <c r="E93" s="8"/>
      <c r="F93" s="8"/>
      <c r="G93" s="8"/>
      <c r="H93" s="8"/>
      <c r="I93" s="8"/>
      <c r="J93" s="8"/>
      <c r="K93" s="8"/>
      <c r="L93" s="8">
        <v>3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>
        <f t="shared" si="3"/>
        <v>3</v>
      </c>
      <c r="AH93">
        <f t="shared" si="4"/>
        <v>1</v>
      </c>
    </row>
    <row r="94" spans="1:34" x14ac:dyDescent="0.25">
      <c r="A94">
        <v>373</v>
      </c>
      <c r="B94" s="6" t="s">
        <v>62</v>
      </c>
      <c r="C94" s="8"/>
      <c r="D94" s="8"/>
      <c r="E94" s="8"/>
      <c r="F94" s="8">
        <v>5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>
        <f t="shared" si="3"/>
        <v>5</v>
      </c>
      <c r="AH94">
        <f t="shared" si="4"/>
        <v>1</v>
      </c>
    </row>
    <row r="95" spans="1:34" x14ac:dyDescent="0.25">
      <c r="A95">
        <v>376</v>
      </c>
      <c r="B95" s="6" t="s">
        <v>138</v>
      </c>
      <c r="C95" s="8"/>
      <c r="D95" s="8"/>
      <c r="E95" s="8"/>
      <c r="F95" s="8"/>
      <c r="G95" s="8"/>
      <c r="H95" s="8"/>
      <c r="I95" s="8"/>
      <c r="J95" s="8"/>
      <c r="K95" s="8"/>
      <c r="L95" s="8">
        <v>0</v>
      </c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>
        <f t="shared" si="3"/>
        <v>0</v>
      </c>
      <c r="AH95">
        <f t="shared" si="4"/>
        <v>1</v>
      </c>
    </row>
    <row r="96" spans="1:34" x14ac:dyDescent="0.25">
      <c r="A96">
        <v>379</v>
      </c>
      <c r="B96" s="6" t="s">
        <v>115</v>
      </c>
      <c r="C96" s="8"/>
      <c r="D96" s="8"/>
      <c r="E96" s="8"/>
      <c r="F96" s="8"/>
      <c r="G96" s="8"/>
      <c r="H96" s="8">
        <v>8</v>
      </c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>
        <f t="shared" si="3"/>
        <v>8</v>
      </c>
      <c r="AH96">
        <f t="shared" si="4"/>
        <v>1</v>
      </c>
    </row>
    <row r="97" spans="1:34" x14ac:dyDescent="0.25">
      <c r="A97">
        <v>380</v>
      </c>
      <c r="B97" s="6" t="s">
        <v>114</v>
      </c>
      <c r="C97" s="8"/>
      <c r="D97" s="8"/>
      <c r="E97" s="8"/>
      <c r="F97" s="8"/>
      <c r="G97" s="8"/>
      <c r="H97" s="8">
        <v>5</v>
      </c>
      <c r="I97" s="8"/>
      <c r="J97" s="8"/>
      <c r="K97" s="8"/>
      <c r="L97" s="8">
        <v>2</v>
      </c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>
        <f t="shared" si="3"/>
        <v>7</v>
      </c>
      <c r="AH97">
        <f t="shared" si="4"/>
        <v>2</v>
      </c>
    </row>
    <row r="98" spans="1:34" x14ac:dyDescent="0.25">
      <c r="A98">
        <v>386</v>
      </c>
      <c r="B98" s="6" t="s">
        <v>113</v>
      </c>
      <c r="C98" s="8"/>
      <c r="D98" s="8"/>
      <c r="E98" s="8"/>
      <c r="F98" s="8"/>
      <c r="G98" s="8"/>
      <c r="H98" s="8">
        <v>5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>
        <f t="shared" si="3"/>
        <v>5</v>
      </c>
      <c r="AH98">
        <f t="shared" si="4"/>
        <v>1</v>
      </c>
    </row>
    <row r="99" spans="1:34" x14ac:dyDescent="0.25">
      <c r="A99">
        <v>388</v>
      </c>
      <c r="B99" s="6" t="s">
        <v>164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>
        <v>12</v>
      </c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>
        <f t="shared" si="3"/>
        <v>12</v>
      </c>
      <c r="AH99">
        <f t="shared" si="4"/>
        <v>1</v>
      </c>
    </row>
    <row r="100" spans="1:34" x14ac:dyDescent="0.25">
      <c r="A100">
        <v>389</v>
      </c>
      <c r="B100" s="6" t="s">
        <v>184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>
        <v>4</v>
      </c>
      <c r="AB100" s="8"/>
      <c r="AC100" s="8"/>
      <c r="AD100" s="8"/>
      <c r="AE100" s="8"/>
      <c r="AF100" s="8"/>
      <c r="AG100">
        <f t="shared" si="3"/>
        <v>4</v>
      </c>
      <c r="AH100">
        <f t="shared" si="4"/>
        <v>1</v>
      </c>
    </row>
    <row r="101" spans="1:34" x14ac:dyDescent="0.25">
      <c r="A101">
        <v>391</v>
      </c>
      <c r="B101" s="6" t="s">
        <v>162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>
        <v>0</v>
      </c>
      <c r="P101" s="8"/>
      <c r="Q101" s="8">
        <v>1</v>
      </c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>
        <f t="shared" si="3"/>
        <v>1</v>
      </c>
      <c r="AH101">
        <f t="shared" si="4"/>
        <v>2</v>
      </c>
    </row>
    <row r="102" spans="1:34" x14ac:dyDescent="0.25">
      <c r="A102">
        <v>393</v>
      </c>
      <c r="B102" s="6" t="s">
        <v>112</v>
      </c>
      <c r="C102" s="8"/>
      <c r="D102" s="8"/>
      <c r="E102" s="8"/>
      <c r="F102" s="8"/>
      <c r="G102" s="8"/>
      <c r="H102" s="8">
        <v>1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>
        <f t="shared" si="3"/>
        <v>1</v>
      </c>
      <c r="AH102">
        <f t="shared" si="4"/>
        <v>1</v>
      </c>
    </row>
  </sheetData>
  <hyperlinks>
    <hyperlink ref="C3" r:id="rId1"/>
    <hyperlink ref="D3" r:id="rId2"/>
    <hyperlink ref="E3" r:id="rId3"/>
    <hyperlink ref="F3" r:id="rId4"/>
    <hyperlink ref="G3" r:id="rId5"/>
    <hyperlink ref="H3" r:id="rId6"/>
    <hyperlink ref="I3" r:id="rId7"/>
    <hyperlink ref="J3" r:id="rId8"/>
    <hyperlink ref="K3" r:id="rId9"/>
    <hyperlink ref="L3" r:id="rId10"/>
    <hyperlink ref="M3" r:id="rId11"/>
    <hyperlink ref="N3" r:id="rId12"/>
    <hyperlink ref="O3" r:id="rId13"/>
    <hyperlink ref="P3" r:id="rId14"/>
    <hyperlink ref="Q3" r:id="rId15"/>
    <hyperlink ref="R3" r:id="rId16"/>
    <hyperlink ref="S3" r:id="rId17"/>
    <hyperlink ref="T3" r:id="rId18"/>
    <hyperlink ref="U3" r:id="rId19"/>
    <hyperlink ref="V3" r:id="rId20"/>
    <hyperlink ref="W3" r:id="rId21"/>
    <hyperlink ref="X3" r:id="rId22"/>
    <hyperlink ref="Y3" r:id="rId23"/>
    <hyperlink ref="Z3" r:id="rId24"/>
    <hyperlink ref="AA3" r:id="rId25"/>
    <hyperlink ref="AB3" r:id="rId26"/>
    <hyperlink ref="AC3" r:id="rId27"/>
    <hyperlink ref="AD3" r:id="rId28"/>
    <hyperlink ref="AE3" r:id="rId29"/>
    <hyperlink ref="AF3" r:id="rId3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A2" sqref="A2:XFD19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38</v>
      </c>
      <c r="B2">
        <v>1</v>
      </c>
      <c r="C2" t="s">
        <v>39</v>
      </c>
      <c r="D2" t="s">
        <v>16</v>
      </c>
      <c r="E2" s="1">
        <v>42918</v>
      </c>
      <c r="F2" s="2">
        <v>0.35416666666666669</v>
      </c>
      <c r="G2" t="s">
        <v>40</v>
      </c>
      <c r="H2" t="s">
        <v>41</v>
      </c>
      <c r="K2">
        <v>7</v>
      </c>
      <c r="L2" t="b">
        <v>1</v>
      </c>
      <c r="M2" t="s">
        <v>42</v>
      </c>
    </row>
    <row r="3" spans="1:14" x14ac:dyDescent="0.25">
      <c r="A3" t="s">
        <v>43</v>
      </c>
      <c r="B3">
        <v>2</v>
      </c>
      <c r="C3" t="s">
        <v>39</v>
      </c>
      <c r="D3" t="s">
        <v>16</v>
      </c>
      <c r="E3" s="1">
        <v>42918</v>
      </c>
      <c r="F3" s="2">
        <v>0.35416666666666669</v>
      </c>
      <c r="G3" t="s">
        <v>40</v>
      </c>
      <c r="H3" t="s">
        <v>41</v>
      </c>
      <c r="K3">
        <v>7</v>
      </c>
      <c r="L3" t="b">
        <v>1</v>
      </c>
      <c r="M3" t="s">
        <v>42</v>
      </c>
    </row>
    <row r="4" spans="1:14" x14ac:dyDescent="0.25">
      <c r="A4" t="s">
        <v>14</v>
      </c>
      <c r="B4">
        <v>1</v>
      </c>
      <c r="C4" t="s">
        <v>39</v>
      </c>
      <c r="D4" t="s">
        <v>16</v>
      </c>
      <c r="E4" s="1">
        <v>42918</v>
      </c>
      <c r="F4" s="2">
        <v>0.35416666666666669</v>
      </c>
      <c r="G4" t="s">
        <v>40</v>
      </c>
      <c r="H4" t="s">
        <v>41</v>
      </c>
      <c r="K4">
        <v>7</v>
      </c>
      <c r="L4" t="b">
        <v>1</v>
      </c>
      <c r="M4" t="s">
        <v>42</v>
      </c>
    </row>
    <row r="5" spans="1:14" x14ac:dyDescent="0.25">
      <c r="A5" t="s">
        <v>44</v>
      </c>
      <c r="B5">
        <v>1</v>
      </c>
      <c r="C5" t="s">
        <v>39</v>
      </c>
      <c r="D5" t="s">
        <v>16</v>
      </c>
      <c r="E5" s="1">
        <v>42918</v>
      </c>
      <c r="F5" s="2">
        <v>0.35416666666666669</v>
      </c>
      <c r="G5" t="s">
        <v>40</v>
      </c>
      <c r="H5" t="s">
        <v>41</v>
      </c>
      <c r="K5">
        <v>7</v>
      </c>
      <c r="L5" t="b">
        <v>1</v>
      </c>
      <c r="M5" t="s">
        <v>42</v>
      </c>
    </row>
    <row r="6" spans="1:14" x14ac:dyDescent="0.25">
      <c r="A6" t="s">
        <v>45</v>
      </c>
      <c r="B6">
        <v>2</v>
      </c>
      <c r="C6" t="s">
        <v>39</v>
      </c>
      <c r="D6" t="s">
        <v>16</v>
      </c>
      <c r="E6" s="1">
        <v>42918</v>
      </c>
      <c r="F6" s="2">
        <v>0.35416666666666669</v>
      </c>
      <c r="G6" t="s">
        <v>40</v>
      </c>
      <c r="H6" t="s">
        <v>41</v>
      </c>
      <c r="K6">
        <v>7</v>
      </c>
      <c r="L6" t="b">
        <v>1</v>
      </c>
      <c r="M6" t="s">
        <v>42</v>
      </c>
    </row>
    <row r="7" spans="1:14" x14ac:dyDescent="0.25">
      <c r="A7" t="s">
        <v>21</v>
      </c>
      <c r="B7">
        <v>8</v>
      </c>
      <c r="C7" t="s">
        <v>39</v>
      </c>
      <c r="D7" t="s">
        <v>16</v>
      </c>
      <c r="E7" s="1">
        <v>42918</v>
      </c>
      <c r="F7" s="2">
        <v>0.35416666666666669</v>
      </c>
      <c r="G7" t="s">
        <v>40</v>
      </c>
      <c r="H7" t="s">
        <v>41</v>
      </c>
      <c r="K7">
        <v>7</v>
      </c>
      <c r="L7" t="b">
        <v>1</v>
      </c>
      <c r="M7" t="s">
        <v>42</v>
      </c>
    </row>
    <row r="8" spans="1:14" x14ac:dyDescent="0.25">
      <c r="A8" t="s">
        <v>46</v>
      </c>
      <c r="B8">
        <v>1</v>
      </c>
      <c r="C8" t="s">
        <v>39</v>
      </c>
      <c r="D8" t="s">
        <v>16</v>
      </c>
      <c r="E8" s="1">
        <v>42918</v>
      </c>
      <c r="F8" s="2">
        <v>0.35416666666666669</v>
      </c>
      <c r="G8" t="s">
        <v>40</v>
      </c>
      <c r="H8" t="s">
        <v>41</v>
      </c>
      <c r="K8">
        <v>7</v>
      </c>
      <c r="L8" t="b">
        <v>1</v>
      </c>
      <c r="M8" t="s">
        <v>42</v>
      </c>
    </row>
    <row r="9" spans="1:14" x14ac:dyDescent="0.25">
      <c r="A9" t="s">
        <v>47</v>
      </c>
      <c r="B9">
        <v>3</v>
      </c>
      <c r="C9" t="s">
        <v>39</v>
      </c>
      <c r="D9" t="s">
        <v>16</v>
      </c>
      <c r="E9" s="1">
        <v>42918</v>
      </c>
      <c r="F9" s="2">
        <v>0.35416666666666669</v>
      </c>
      <c r="G9" t="s">
        <v>40</v>
      </c>
      <c r="H9" t="s">
        <v>41</v>
      </c>
      <c r="K9">
        <v>7</v>
      </c>
      <c r="L9" t="b">
        <v>1</v>
      </c>
      <c r="M9" t="s">
        <v>42</v>
      </c>
    </row>
    <row r="10" spans="1:14" x14ac:dyDescent="0.25">
      <c r="A10" t="s">
        <v>48</v>
      </c>
      <c r="B10">
        <v>2</v>
      </c>
      <c r="C10" t="s">
        <v>39</v>
      </c>
      <c r="D10" t="s">
        <v>16</v>
      </c>
      <c r="E10" s="1">
        <v>42918</v>
      </c>
      <c r="F10" s="2">
        <v>0.35416666666666669</v>
      </c>
      <c r="G10" t="s">
        <v>40</v>
      </c>
      <c r="H10" t="s">
        <v>41</v>
      </c>
      <c r="K10">
        <v>7</v>
      </c>
      <c r="L10" t="b">
        <v>1</v>
      </c>
      <c r="M10" t="s">
        <v>42</v>
      </c>
    </row>
    <row r="11" spans="1:14" x14ac:dyDescent="0.25">
      <c r="A11" t="s">
        <v>49</v>
      </c>
      <c r="B11">
        <v>1</v>
      </c>
      <c r="C11" t="s">
        <v>39</v>
      </c>
      <c r="D11" t="s">
        <v>16</v>
      </c>
      <c r="E11" s="1">
        <v>42918</v>
      </c>
      <c r="F11" s="2">
        <v>0.35416666666666669</v>
      </c>
      <c r="G11" t="s">
        <v>40</v>
      </c>
      <c r="H11" t="s">
        <v>41</v>
      </c>
      <c r="K11">
        <v>7</v>
      </c>
      <c r="L11" t="b">
        <v>1</v>
      </c>
      <c r="M11" t="s">
        <v>42</v>
      </c>
    </row>
    <row r="12" spans="1:14" x14ac:dyDescent="0.25">
      <c r="A12" t="s">
        <v>22</v>
      </c>
      <c r="B12">
        <v>1</v>
      </c>
      <c r="C12" t="s">
        <v>39</v>
      </c>
      <c r="D12" t="s">
        <v>16</v>
      </c>
      <c r="E12" s="1">
        <v>42918</v>
      </c>
      <c r="F12" s="2">
        <v>0.35416666666666669</v>
      </c>
      <c r="G12" t="s">
        <v>40</v>
      </c>
      <c r="H12" t="s">
        <v>41</v>
      </c>
      <c r="K12">
        <v>7</v>
      </c>
      <c r="L12" t="b">
        <v>1</v>
      </c>
      <c r="M12" t="s">
        <v>42</v>
      </c>
    </row>
    <row r="13" spans="1:14" x14ac:dyDescent="0.25">
      <c r="A13" t="s">
        <v>33</v>
      </c>
      <c r="B13">
        <v>2</v>
      </c>
      <c r="C13" t="s">
        <v>39</v>
      </c>
      <c r="D13" t="s">
        <v>16</v>
      </c>
      <c r="E13" s="1">
        <v>42918</v>
      </c>
      <c r="F13" s="2">
        <v>0.35416666666666669</v>
      </c>
      <c r="G13" t="s">
        <v>40</v>
      </c>
      <c r="H13" t="s">
        <v>41</v>
      </c>
      <c r="K13">
        <v>7</v>
      </c>
      <c r="L13" t="b">
        <v>1</v>
      </c>
      <c r="M13" t="s">
        <v>42</v>
      </c>
    </row>
    <row r="14" spans="1:14" x14ac:dyDescent="0.25">
      <c r="A14" t="s">
        <v>23</v>
      </c>
      <c r="B14">
        <v>5</v>
      </c>
      <c r="C14" t="s">
        <v>39</v>
      </c>
      <c r="D14" t="s">
        <v>16</v>
      </c>
      <c r="E14" s="1">
        <v>42918</v>
      </c>
      <c r="F14" s="2">
        <v>0.35416666666666669</v>
      </c>
      <c r="G14" t="s">
        <v>40</v>
      </c>
      <c r="H14" t="s">
        <v>41</v>
      </c>
      <c r="K14">
        <v>7</v>
      </c>
      <c r="L14" t="b">
        <v>1</v>
      </c>
      <c r="M14" t="s">
        <v>42</v>
      </c>
    </row>
    <row r="15" spans="1:14" x14ac:dyDescent="0.25">
      <c r="A15" t="s">
        <v>25</v>
      </c>
      <c r="B15">
        <v>1</v>
      </c>
      <c r="C15" t="s">
        <v>39</v>
      </c>
      <c r="D15" t="s">
        <v>16</v>
      </c>
      <c r="E15" s="1">
        <v>42918</v>
      </c>
      <c r="F15" s="2">
        <v>0.35416666666666669</v>
      </c>
      <c r="G15" t="s">
        <v>40</v>
      </c>
      <c r="H15" t="s">
        <v>41</v>
      </c>
      <c r="K15">
        <v>7</v>
      </c>
      <c r="L15" t="b">
        <v>1</v>
      </c>
      <c r="M15" t="s">
        <v>42</v>
      </c>
    </row>
    <row r="16" spans="1:14" x14ac:dyDescent="0.25">
      <c r="A16" t="s">
        <v>26</v>
      </c>
      <c r="B16">
        <v>6</v>
      </c>
      <c r="C16" t="s">
        <v>39</v>
      </c>
      <c r="D16" t="s">
        <v>16</v>
      </c>
      <c r="E16" s="1">
        <v>42918</v>
      </c>
      <c r="F16" s="2">
        <v>0.35416666666666669</v>
      </c>
      <c r="G16" t="s">
        <v>40</v>
      </c>
      <c r="H16" t="s">
        <v>41</v>
      </c>
      <c r="K16">
        <v>7</v>
      </c>
      <c r="L16" t="b">
        <v>1</v>
      </c>
      <c r="M16" t="s">
        <v>42</v>
      </c>
    </row>
    <row r="17" spans="1:13" x14ac:dyDescent="0.25">
      <c r="A17" t="s">
        <v>50</v>
      </c>
      <c r="B17">
        <v>3</v>
      </c>
      <c r="C17" t="s">
        <v>39</v>
      </c>
      <c r="D17" t="s">
        <v>16</v>
      </c>
      <c r="E17" s="1">
        <v>42918</v>
      </c>
      <c r="F17" s="2">
        <v>0.35416666666666669</v>
      </c>
      <c r="G17" t="s">
        <v>40</v>
      </c>
      <c r="H17" t="s">
        <v>41</v>
      </c>
      <c r="K17">
        <v>7</v>
      </c>
      <c r="L17" t="b">
        <v>1</v>
      </c>
      <c r="M17" t="s">
        <v>42</v>
      </c>
    </row>
    <row r="18" spans="1:13" x14ac:dyDescent="0.25">
      <c r="A18" t="s">
        <v>27</v>
      </c>
      <c r="B18">
        <v>2</v>
      </c>
      <c r="C18" t="s">
        <v>39</v>
      </c>
      <c r="D18" t="s">
        <v>16</v>
      </c>
      <c r="E18" s="1">
        <v>42918</v>
      </c>
      <c r="F18" s="2">
        <v>0.35416666666666669</v>
      </c>
      <c r="G18" t="s">
        <v>40</v>
      </c>
      <c r="H18" t="s">
        <v>41</v>
      </c>
      <c r="K18">
        <v>7</v>
      </c>
      <c r="L18" t="b">
        <v>1</v>
      </c>
      <c r="M18" t="s">
        <v>42</v>
      </c>
    </row>
    <row r="19" spans="1:13" x14ac:dyDescent="0.25">
      <c r="A19" t="s">
        <v>51</v>
      </c>
      <c r="B19">
        <v>1</v>
      </c>
      <c r="C19" t="s">
        <v>39</v>
      </c>
      <c r="D19" t="s">
        <v>16</v>
      </c>
      <c r="E19" s="1">
        <v>42918</v>
      </c>
      <c r="F19" s="2">
        <v>0.35416666666666669</v>
      </c>
      <c r="G19" t="s">
        <v>40</v>
      </c>
      <c r="H19" t="s">
        <v>41</v>
      </c>
      <c r="K19">
        <v>7</v>
      </c>
      <c r="L19" t="b">
        <v>1</v>
      </c>
      <c r="M19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A2" sqref="A2:XFD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14</v>
      </c>
      <c r="B2">
        <v>1</v>
      </c>
      <c r="C2" t="s">
        <v>52</v>
      </c>
      <c r="D2" t="s">
        <v>16</v>
      </c>
      <c r="E2" s="1">
        <v>42918</v>
      </c>
      <c r="F2" s="2">
        <v>0.66666666666666663</v>
      </c>
      <c r="G2" t="s">
        <v>53</v>
      </c>
      <c r="H2" t="s">
        <v>54</v>
      </c>
      <c r="K2">
        <v>7</v>
      </c>
      <c r="L2" t="b">
        <v>1</v>
      </c>
      <c r="M2" t="s">
        <v>55</v>
      </c>
    </row>
    <row r="3" spans="1:14" x14ac:dyDescent="0.25">
      <c r="A3" t="s">
        <v>56</v>
      </c>
      <c r="B3">
        <v>1</v>
      </c>
      <c r="C3" t="s">
        <v>52</v>
      </c>
      <c r="D3" t="s">
        <v>16</v>
      </c>
      <c r="E3" s="1">
        <v>42918</v>
      </c>
      <c r="F3" s="2">
        <v>0.66666666666666663</v>
      </c>
      <c r="G3" t="s">
        <v>53</v>
      </c>
      <c r="H3" t="s">
        <v>54</v>
      </c>
      <c r="K3">
        <v>7</v>
      </c>
      <c r="L3" t="b">
        <v>1</v>
      </c>
      <c r="M3" t="s">
        <v>55</v>
      </c>
    </row>
    <row r="4" spans="1:14" x14ac:dyDescent="0.25">
      <c r="A4" t="s">
        <v>33</v>
      </c>
      <c r="B4">
        <v>4</v>
      </c>
      <c r="C4" t="s">
        <v>52</v>
      </c>
      <c r="D4" t="s">
        <v>16</v>
      </c>
      <c r="E4" s="1">
        <v>42918</v>
      </c>
      <c r="F4" s="2">
        <v>0.66666666666666663</v>
      </c>
      <c r="G4" t="s">
        <v>53</v>
      </c>
      <c r="H4" t="s">
        <v>54</v>
      </c>
      <c r="K4">
        <v>7</v>
      </c>
      <c r="L4" t="b">
        <v>1</v>
      </c>
      <c r="M4" t="s">
        <v>55</v>
      </c>
    </row>
    <row r="5" spans="1:14" x14ac:dyDescent="0.25">
      <c r="A5" t="s">
        <v>57</v>
      </c>
      <c r="B5">
        <v>7</v>
      </c>
      <c r="C5" t="s">
        <v>52</v>
      </c>
      <c r="D5" t="s">
        <v>16</v>
      </c>
      <c r="E5" s="1">
        <v>42918</v>
      </c>
      <c r="F5" s="2">
        <v>0.66666666666666663</v>
      </c>
      <c r="G5" t="s">
        <v>53</v>
      </c>
      <c r="H5" t="s">
        <v>54</v>
      </c>
      <c r="K5">
        <v>7</v>
      </c>
      <c r="L5" t="b">
        <v>1</v>
      </c>
      <c r="M5" t="s">
        <v>55</v>
      </c>
      <c r="N5" t="s">
        <v>58</v>
      </c>
    </row>
    <row r="6" spans="1:14" x14ac:dyDescent="0.25">
      <c r="A6" t="s">
        <v>27</v>
      </c>
      <c r="B6">
        <v>2</v>
      </c>
      <c r="C6" t="s">
        <v>52</v>
      </c>
      <c r="D6" t="s">
        <v>16</v>
      </c>
      <c r="E6" s="1">
        <v>42918</v>
      </c>
      <c r="F6" s="2">
        <v>0.66666666666666663</v>
      </c>
      <c r="G6" t="s">
        <v>53</v>
      </c>
      <c r="H6" t="s">
        <v>54</v>
      </c>
      <c r="K6">
        <v>7</v>
      </c>
      <c r="L6" t="b">
        <v>1</v>
      </c>
      <c r="M6" t="s">
        <v>55</v>
      </c>
    </row>
    <row r="7" spans="1:14" x14ac:dyDescent="0.25">
      <c r="A7" t="s">
        <v>59</v>
      </c>
      <c r="B7">
        <v>7</v>
      </c>
      <c r="C7" t="s">
        <v>52</v>
      </c>
      <c r="D7" t="s">
        <v>16</v>
      </c>
      <c r="E7" s="1">
        <v>42918</v>
      </c>
      <c r="F7" s="2">
        <v>0.66666666666666663</v>
      </c>
      <c r="G7" t="s">
        <v>53</v>
      </c>
      <c r="H7" t="s">
        <v>54</v>
      </c>
      <c r="K7">
        <v>7</v>
      </c>
      <c r="L7" t="b">
        <v>1</v>
      </c>
      <c r="M7" t="s">
        <v>55</v>
      </c>
    </row>
    <row r="8" spans="1:14" x14ac:dyDescent="0.25">
      <c r="A8" t="s">
        <v>60</v>
      </c>
      <c r="B8">
        <v>5</v>
      </c>
      <c r="C8" t="s">
        <v>52</v>
      </c>
      <c r="D8" t="s">
        <v>16</v>
      </c>
      <c r="E8" s="1">
        <v>42918</v>
      </c>
      <c r="F8" s="2">
        <v>0.66666666666666663</v>
      </c>
      <c r="G8" t="s">
        <v>53</v>
      </c>
      <c r="H8" t="s">
        <v>54</v>
      </c>
      <c r="K8">
        <v>7</v>
      </c>
      <c r="L8" t="b">
        <v>1</v>
      </c>
      <c r="M8" t="s">
        <v>55</v>
      </c>
    </row>
    <row r="9" spans="1:14" x14ac:dyDescent="0.25">
      <c r="A9" t="s">
        <v>61</v>
      </c>
      <c r="B9">
        <v>4</v>
      </c>
      <c r="C9" t="s">
        <v>52</v>
      </c>
      <c r="D9" t="s">
        <v>16</v>
      </c>
      <c r="E9" s="1">
        <v>42918</v>
      </c>
      <c r="F9" s="2">
        <v>0.66666666666666663</v>
      </c>
      <c r="G9" t="s">
        <v>53</v>
      </c>
      <c r="H9" t="s">
        <v>54</v>
      </c>
      <c r="K9">
        <v>7</v>
      </c>
      <c r="L9" t="b">
        <v>1</v>
      </c>
      <c r="M9" t="s">
        <v>55</v>
      </c>
    </row>
    <row r="10" spans="1:14" x14ac:dyDescent="0.25">
      <c r="A10" t="s">
        <v>62</v>
      </c>
      <c r="B10">
        <v>5</v>
      </c>
      <c r="C10" t="s">
        <v>52</v>
      </c>
      <c r="D10" t="s">
        <v>16</v>
      </c>
      <c r="E10" s="1">
        <v>42918</v>
      </c>
      <c r="F10" s="2">
        <v>0.66666666666666663</v>
      </c>
      <c r="G10" t="s">
        <v>53</v>
      </c>
      <c r="H10" t="s">
        <v>54</v>
      </c>
      <c r="K10">
        <v>7</v>
      </c>
      <c r="L10" t="b">
        <v>1</v>
      </c>
      <c r="M10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A2" sqref="A2:XFD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63</v>
      </c>
      <c r="B2">
        <v>1</v>
      </c>
      <c r="C2" t="s">
        <v>64</v>
      </c>
      <c r="D2" t="s">
        <v>65</v>
      </c>
      <c r="E2" s="1">
        <v>42922</v>
      </c>
      <c r="F2" s="2">
        <v>0.4375</v>
      </c>
      <c r="G2" t="s">
        <v>66</v>
      </c>
      <c r="K2">
        <v>8</v>
      </c>
      <c r="L2" t="b">
        <v>1</v>
      </c>
      <c r="M2" t="s">
        <v>67</v>
      </c>
    </row>
    <row r="3" spans="1:14" x14ac:dyDescent="0.25">
      <c r="A3" t="s">
        <v>68</v>
      </c>
      <c r="B3">
        <v>1</v>
      </c>
      <c r="C3" t="s">
        <v>64</v>
      </c>
      <c r="D3" t="s">
        <v>65</v>
      </c>
      <c r="E3" s="1">
        <v>42922</v>
      </c>
      <c r="F3" s="2">
        <v>0.4375</v>
      </c>
      <c r="G3" t="s">
        <v>66</v>
      </c>
      <c r="K3">
        <v>8</v>
      </c>
      <c r="L3" t="b">
        <v>1</v>
      </c>
      <c r="M3" t="s">
        <v>67</v>
      </c>
    </row>
    <row r="4" spans="1:14" x14ac:dyDescent="0.25">
      <c r="A4" t="s">
        <v>69</v>
      </c>
      <c r="B4">
        <v>1</v>
      </c>
      <c r="C4" t="s">
        <v>64</v>
      </c>
      <c r="D4" t="s">
        <v>65</v>
      </c>
      <c r="E4" s="1">
        <v>42922</v>
      </c>
      <c r="F4" s="2">
        <v>0.4375</v>
      </c>
      <c r="G4" t="s">
        <v>66</v>
      </c>
      <c r="K4">
        <v>8</v>
      </c>
      <c r="L4" t="b">
        <v>1</v>
      </c>
      <c r="M4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A2" sqref="A2:XFD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21</v>
      </c>
      <c r="B2">
        <v>1</v>
      </c>
      <c r="C2" t="s">
        <v>70</v>
      </c>
      <c r="D2" t="s">
        <v>16</v>
      </c>
      <c r="E2" s="1">
        <v>42925</v>
      </c>
      <c r="F2" s="2">
        <v>0.35416666666666669</v>
      </c>
      <c r="G2" t="s">
        <v>71</v>
      </c>
      <c r="H2" t="s">
        <v>72</v>
      </c>
      <c r="K2">
        <v>3</v>
      </c>
      <c r="L2" t="b">
        <v>1</v>
      </c>
      <c r="M2" t="s">
        <v>73</v>
      </c>
    </row>
    <row r="3" spans="1:14" x14ac:dyDescent="0.25">
      <c r="A3" t="s">
        <v>29</v>
      </c>
      <c r="B3">
        <v>1</v>
      </c>
      <c r="C3" t="s">
        <v>70</v>
      </c>
      <c r="D3" t="s">
        <v>16</v>
      </c>
      <c r="E3" s="1">
        <v>42925</v>
      </c>
      <c r="F3" s="2">
        <v>0.35416666666666669</v>
      </c>
      <c r="G3" t="s">
        <v>71</v>
      </c>
      <c r="H3" t="s">
        <v>72</v>
      </c>
      <c r="K3">
        <v>3</v>
      </c>
      <c r="L3" t="b">
        <v>1</v>
      </c>
      <c r="M3" t="s">
        <v>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2" sqref="A2:XF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47</v>
      </c>
      <c r="B2">
        <v>1</v>
      </c>
      <c r="C2" t="s">
        <v>74</v>
      </c>
      <c r="D2" t="s">
        <v>16</v>
      </c>
      <c r="E2" s="1">
        <v>42925</v>
      </c>
      <c r="F2" s="2">
        <v>0.29166666666666669</v>
      </c>
      <c r="G2" t="s">
        <v>71</v>
      </c>
      <c r="H2" t="s">
        <v>75</v>
      </c>
      <c r="K2">
        <v>3</v>
      </c>
      <c r="L2" t="b">
        <v>1</v>
      </c>
      <c r="M2" t="s">
        <v>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2" sqref="A2:XF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t="s">
        <v>77</v>
      </c>
      <c r="B2">
        <v>2</v>
      </c>
      <c r="C2" t="s">
        <v>74</v>
      </c>
      <c r="D2" t="s">
        <v>16</v>
      </c>
      <c r="E2" s="1">
        <v>42925</v>
      </c>
      <c r="F2" s="2">
        <v>0.25</v>
      </c>
      <c r="G2" t="s">
        <v>71</v>
      </c>
      <c r="H2" t="s">
        <v>78</v>
      </c>
      <c r="K2">
        <v>1</v>
      </c>
      <c r="L2" t="b">
        <v>1</v>
      </c>
      <c r="M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ALL</vt:lpstr>
      <vt:lpstr>S37922936_observations (1)</vt:lpstr>
      <vt:lpstr>S37922835_observations</vt:lpstr>
      <vt:lpstr>S37937209_observations</vt:lpstr>
      <vt:lpstr>S37937448_observations</vt:lpstr>
      <vt:lpstr>S38026913_observations</vt:lpstr>
      <vt:lpstr>S38055229_observations</vt:lpstr>
      <vt:lpstr>S38055335_observations</vt:lpstr>
      <vt:lpstr>S38055387_observations</vt:lpstr>
      <vt:lpstr>S38055833_observations</vt:lpstr>
      <vt:lpstr>S38068182_observations</vt:lpstr>
      <vt:lpstr>S38068499_observations (1)</vt:lpstr>
      <vt:lpstr>S38068593_observations</vt:lpstr>
      <vt:lpstr>S38069082_observations</vt:lpstr>
      <vt:lpstr>S38187018_observations</vt:lpstr>
      <vt:lpstr>S38187103_observations</vt:lpstr>
      <vt:lpstr>S38187235_observations</vt:lpstr>
      <vt:lpstr>S38189365_observations</vt:lpstr>
      <vt:lpstr>S38189464_observations</vt:lpstr>
      <vt:lpstr>S38189513_observations</vt:lpstr>
      <vt:lpstr>S38189736_observations</vt:lpstr>
      <vt:lpstr>S38190575_observations</vt:lpstr>
      <vt:lpstr>S38190659_observations</vt:lpstr>
      <vt:lpstr>S38191173_observations</vt:lpstr>
      <vt:lpstr>S38191254_observations</vt:lpstr>
      <vt:lpstr>S38191587_observations</vt:lpstr>
      <vt:lpstr>S38191628_observations</vt:lpstr>
      <vt:lpstr>ALL (2)</vt:lpstr>
      <vt:lpstr>Pivot</vt:lpstr>
      <vt:lpstr>S38200426_observations</vt:lpstr>
      <vt:lpstr>S38200439_observations</vt:lpstr>
      <vt:lpstr>S38200615_observations</vt:lpstr>
      <vt:lpstr>S38205926_observations</vt:lpstr>
      <vt:lpstr>Table of Group Sighting</vt:lpstr>
      <vt:lpstr>Table of All Sightings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Arch McCallum</cp:lastModifiedBy>
  <dcterms:created xsi:type="dcterms:W3CDTF">2017-07-18T16:58:41Z</dcterms:created>
  <dcterms:modified xsi:type="dcterms:W3CDTF">2017-07-19T18:42:53Z</dcterms:modified>
</cp:coreProperties>
</file>